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IZVJEŠTAJ O TROŠENJU SREDSTAVA\"/>
    </mc:Choice>
  </mc:AlternateContent>
  <xr:revisionPtr revIDLastSave="0" documentId="8_{32439FD5-B9C2-49A4-9D33-D42FD21FD949}" xr6:coauthVersionLast="47" xr6:coauthVersionMax="47" xr10:uidLastSave="{00000000-0000-0000-0000-000000000000}"/>
  <bookViews>
    <workbookView xWindow="-120" yWindow="-120" windowWidth="29040" windowHeight="15720" xr2:uid="{374FEC5C-4E2F-437D-AD57-0E42C8E1A792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2" i="1" l="1"/>
  <c r="D330" i="1"/>
  <c r="D328" i="1"/>
  <c r="D312" i="1"/>
  <c r="D303" i="1"/>
  <c r="D301" i="1"/>
  <c r="D331" i="1" s="1"/>
  <c r="D343" i="1" s="1"/>
  <c r="D299" i="1"/>
  <c r="D293" i="1"/>
  <c r="D291" i="1"/>
  <c r="D289" i="1"/>
  <c r="D282" i="1"/>
  <c r="D280" i="1"/>
  <c r="D277" i="1"/>
  <c r="D275" i="1"/>
  <c r="D272" i="1"/>
  <c r="D269" i="1"/>
  <c r="D267" i="1"/>
  <c r="D263" i="1"/>
  <c r="D261" i="1"/>
  <c r="D258" i="1"/>
  <c r="D256" i="1"/>
  <c r="D252" i="1"/>
  <c r="D249" i="1"/>
  <c r="D247" i="1"/>
  <c r="D245" i="1"/>
  <c r="D227" i="1"/>
  <c r="D223" i="1"/>
  <c r="D221" i="1"/>
  <c r="D219" i="1"/>
  <c r="D200" i="1"/>
  <c r="D191" i="1"/>
  <c r="D189" i="1"/>
  <c r="D187" i="1"/>
  <c r="D185" i="1"/>
  <c r="D172" i="1"/>
  <c r="D170" i="1"/>
  <c r="D160" i="1"/>
  <c r="D158" i="1"/>
  <c r="D156" i="1"/>
  <c r="D154" i="1"/>
  <c r="D152" i="1"/>
  <c r="D148" i="1"/>
  <c r="D146" i="1"/>
  <c r="D142" i="1"/>
  <c r="D140" i="1"/>
  <c r="D123" i="1"/>
  <c r="D121" i="1"/>
  <c r="D119" i="1"/>
  <c r="D116" i="1"/>
  <c r="D114" i="1"/>
  <c r="D111" i="1"/>
  <c r="D104" i="1"/>
  <c r="D101" i="1"/>
  <c r="D99" i="1"/>
  <c r="D74" i="1"/>
  <c r="D72" i="1"/>
  <c r="D70" i="1"/>
  <c r="D67" i="1"/>
  <c r="D64" i="1"/>
  <c r="D60" i="1"/>
  <c r="D58" i="1"/>
  <c r="D55" i="1"/>
  <c r="D23" i="1"/>
  <c r="D11" i="1"/>
</calcChain>
</file>

<file path=xl/sharedStrings.xml><?xml version="1.0" encoding="utf-8"?>
<sst xmlns="http://schemas.openxmlformats.org/spreadsheetml/2006/main" count="999" uniqueCount="214">
  <si>
    <t>OBVEZNIK - ISPLATITELJ: Dječji vrtić Radost</t>
  </si>
  <si>
    <t>Hercegovačka 22, Split</t>
  </si>
  <si>
    <t>OIB: 04536412583</t>
  </si>
  <si>
    <t>INFORMACIJA O TROŠENJU SREDSTAVA ZA SIJEČANJ 2025. GODINE</t>
  </si>
  <si>
    <t>Naziv primatelja</t>
  </si>
  <si>
    <t>OIB primatelja</t>
  </si>
  <si>
    <t>Sjedište primatelja</t>
  </si>
  <si>
    <t>Iznos</t>
  </si>
  <si>
    <t>Vrsta rashoda i izdatka</t>
  </si>
  <si>
    <t>Kategorija 1</t>
  </si>
  <si>
    <t>A1 Hrvatska d.o.o.</t>
  </si>
  <si>
    <t>Zagreb</t>
  </si>
  <si>
    <t>3231 Usluge telefona, pošte i prijevoza</t>
  </si>
  <si>
    <t>Ukupno A1 Hrvatska d.o.o.</t>
  </si>
  <si>
    <t>Agro Podrug - obrt</t>
  </si>
  <si>
    <t>-</t>
  </si>
  <si>
    <t>Dicmo</t>
  </si>
  <si>
    <t>3222 Materijal i sirovine</t>
  </si>
  <si>
    <t>Ukupno Agro Podrug - obrt</t>
  </si>
  <si>
    <t>Alca d.o.o.</t>
  </si>
  <si>
    <t>3221 Uredski materijal i ostali materijalni rashodi</t>
  </si>
  <si>
    <t>3221  Uredski materijal i ostali materijalni rashodi</t>
  </si>
  <si>
    <t>Ukupno Alca d.o.o.</t>
  </si>
  <si>
    <t>A.N.I. BUS  jd.o.o.o</t>
  </si>
  <si>
    <t>Split</t>
  </si>
  <si>
    <t>3239  Ostale usluge</t>
  </si>
  <si>
    <t>Ukupno A.N.I. Bus j.d.o.o.</t>
  </si>
  <si>
    <t>Ante Duran j.d.o.o.</t>
  </si>
  <si>
    <t>Ukupno Ante Duran j.d.o.o.</t>
  </si>
  <si>
    <t>Astreja Plus d.o.o.</t>
  </si>
  <si>
    <t>4221 Uredska oprema i namještaj</t>
  </si>
  <si>
    <t>Ukupno Astreja Plus d.o.o.</t>
  </si>
  <si>
    <t>Auto kuća Bebić d.o.o.</t>
  </si>
  <si>
    <t>3232 Usluge tekućeg i investicijskog održavanja</t>
  </si>
  <si>
    <t>Ukupno Auto kuća Bebić d.o.o.</t>
  </si>
  <si>
    <t>Babić pekara d.o.o.</t>
  </si>
  <si>
    <t>Ukupno Babić Pekara d.o.o.</t>
  </si>
  <si>
    <t>Benefit systems d.o.o.</t>
  </si>
  <si>
    <t>3239 Ostale usluge</t>
  </si>
  <si>
    <t>Ukupno Benefit systems d.o.o.</t>
  </si>
  <si>
    <t>Bios ICT d.o..o</t>
  </si>
  <si>
    <t>UKUPNO Bios ICT d.o.o.</t>
  </si>
  <si>
    <t>Bross trade d.o.o.</t>
  </si>
  <si>
    <t>Ukupno Bross trade d.o.o.</t>
  </si>
  <si>
    <t>Build and Play d.o.o.</t>
  </si>
  <si>
    <t>Ukupno Build and Play d.o.o.</t>
  </si>
  <si>
    <t>Castel d,.o.o.</t>
  </si>
  <si>
    <t>K. Kambelovac</t>
  </si>
  <si>
    <t>3238 Računalne usluge</t>
  </si>
  <si>
    <t>Ukupno Castel d.o.o.</t>
  </si>
  <si>
    <t>Dalmacija bus d.o.o.</t>
  </si>
  <si>
    <t>Ukupno Dalmacija bus d.o.o.</t>
  </si>
  <si>
    <t>Electronic security d.o.o.</t>
  </si>
  <si>
    <t>03489581187</t>
  </si>
  <si>
    <t>Ukupno Electronic security d.o.o.</t>
  </si>
  <si>
    <t>Euro Daus d.d.</t>
  </si>
  <si>
    <t>19212513210</t>
  </si>
  <si>
    <t>Ukupno Euro Daus d.d.</t>
  </si>
  <si>
    <t>Fina - financijska agencija</t>
  </si>
  <si>
    <t>85821130368</t>
  </si>
  <si>
    <t>3431  Bankarske usluge i usluge platnog prometa</t>
  </si>
  <si>
    <t>Ukupno Fina</t>
  </si>
  <si>
    <t>Fourtravel d.o.o.</t>
  </si>
  <si>
    <t>K. Stari</t>
  </si>
  <si>
    <t>Ukupno Fourtravel d.o.o.</t>
  </si>
  <si>
    <t>Generali osiguranje d.d.</t>
  </si>
  <si>
    <t>10840749604</t>
  </si>
  <si>
    <t>3292  Premije osiguranja</t>
  </si>
  <si>
    <t>Ukupno Generali osiguranje d.d.</t>
  </si>
  <si>
    <t>Gradsko kazalište lutaka</t>
  </si>
  <si>
    <t>97620298968</t>
  </si>
  <si>
    <t>Ukupno Gradsko kazalište lutaka</t>
  </si>
  <si>
    <t>Građa d.o.o.</t>
  </si>
  <si>
    <t>70571833346</t>
  </si>
  <si>
    <t>Solin</t>
  </si>
  <si>
    <t>4227 Uređaji, strojevi i oprema za ostale namjene</t>
  </si>
  <si>
    <t>Ukupno Građa d.o.o.</t>
  </si>
  <si>
    <t>HEP Elektra d.d.</t>
  </si>
  <si>
    <t>43965974818</t>
  </si>
  <si>
    <t>3223 Energija</t>
  </si>
  <si>
    <t xml:space="preserve"> Ukupno HEP Elektra d.d.</t>
  </si>
  <si>
    <t>Hrvatska pošta d.d.</t>
  </si>
  <si>
    <t>87311810356</t>
  </si>
  <si>
    <t>Ukupno Hrvatska pošta d.d.</t>
  </si>
  <si>
    <t>Hrvatski telekom d.d.</t>
  </si>
  <si>
    <t>81793146560</t>
  </si>
  <si>
    <t>Ukupno Hrvatski telekom d.d.</t>
  </si>
  <si>
    <t>Ikea d.o.o.</t>
  </si>
  <si>
    <t>21523879111</t>
  </si>
  <si>
    <t>S. Kraljevac</t>
  </si>
  <si>
    <t>Ukupno Ikea d.o.o.</t>
  </si>
  <si>
    <t>INA d.d.</t>
  </si>
  <si>
    <t>Ukupno INA d.d.</t>
  </si>
  <si>
    <t>Instal Eršek d.o.o.</t>
  </si>
  <si>
    <t>3224 Materijal i dijelovi za tekuće i investicijsko odr.</t>
  </si>
  <si>
    <t>Ukupno Instal Eršek d.o.o.</t>
  </si>
  <si>
    <t>Inter deco d.o.o.</t>
  </si>
  <si>
    <t>86150927803</t>
  </si>
  <si>
    <t>Uk. Inter deco d.o.o.</t>
  </si>
  <si>
    <t>Kozjak dva d.o.o.</t>
  </si>
  <si>
    <t>85962001222</t>
  </si>
  <si>
    <t>3223 Materijal i sirovine</t>
  </si>
  <si>
    <t>Ukupno Kozjak dva d.o.o.</t>
  </si>
  <si>
    <t>Laplacian d.o.o.</t>
  </si>
  <si>
    <t>Ukupno Laplacian d.o.o.</t>
  </si>
  <si>
    <t>Ledo plus d.o.o.</t>
  </si>
  <si>
    <t>07179054100</t>
  </si>
  <si>
    <t>Ukupno Ledo plus d.o.o.</t>
  </si>
  <si>
    <t xml:space="preserve">Ljekarna SDZ </t>
  </si>
  <si>
    <t>Ukupno Ljekarne SDZ</t>
  </si>
  <si>
    <t>Memorandum d.o.o.</t>
  </si>
  <si>
    <t>Žrnovnica</t>
  </si>
  <si>
    <t>Ukupno Memorandum d.o.o.</t>
  </si>
  <si>
    <t>Merc &amp; Dujmović - obrt</t>
  </si>
  <si>
    <t>Ukupno Merc &amp; Dujmović -obrt</t>
  </si>
  <si>
    <t>Monting d.o.o.</t>
  </si>
  <si>
    <t>Ukupno Monting d.o.o.</t>
  </si>
  <si>
    <t>Monttrade -Split d.o.o.</t>
  </si>
  <si>
    <t>Ukupno Monttrade-Split d.o.o.</t>
  </si>
  <si>
    <t>N.L.Sistem d.o.o.</t>
  </si>
  <si>
    <t>Ukupno N.L.Sistem d.o.o.</t>
  </si>
  <si>
    <t>Naklada slap d.o.o.</t>
  </si>
  <si>
    <t>Jastrebarsko</t>
  </si>
  <si>
    <t>Ukupno Naklada slap d.o.o.</t>
  </si>
  <si>
    <t>Netmedia sistemi d.o.o.</t>
  </si>
  <si>
    <t>03380490457</t>
  </si>
  <si>
    <t>3238  Računalne usluge</t>
  </si>
  <si>
    <t>Ukupno Netmedia sistemi d.o.o.</t>
  </si>
  <si>
    <t>Nibiru j.d.o.o.</t>
  </si>
  <si>
    <t>57880739222</t>
  </si>
  <si>
    <t>Mravince</t>
  </si>
  <si>
    <t>Ukupno Nibiru j.d.o.o.</t>
  </si>
  <si>
    <t>Nastavni zavod za javno zdravstvo</t>
  </si>
  <si>
    <t>54948902275</t>
  </si>
  <si>
    <t>3236 Zdravstvene i veterinarske usluge</t>
  </si>
  <si>
    <t xml:space="preserve">Ukupno Nastavni zavod za j. zdravstvo </t>
  </si>
  <si>
    <t>Noah - obrt</t>
  </si>
  <si>
    <t>Ukupno Noah-obrt</t>
  </si>
  <si>
    <t>OTP banka d.d.</t>
  </si>
  <si>
    <t>52508873833</t>
  </si>
  <si>
    <t>3431 Bankarske usluge i usluge pl. prometa</t>
  </si>
  <si>
    <t>Ukupno OTP banka d.d.</t>
  </si>
  <si>
    <t>Prijevoznički obrt Boban - Stipe</t>
  </si>
  <si>
    <t>Uk. prijevoznički obrt Boban - Stipe</t>
  </si>
  <si>
    <t>Prijevoznički obrt Sveto Boban</t>
  </si>
  <si>
    <t>Uk. prijevoznički obrt Sveto Boban</t>
  </si>
  <si>
    <t>Palabritas d.o.o.</t>
  </si>
  <si>
    <t>07998260160</t>
  </si>
  <si>
    <t>Ukupno Palabritas d.o.o.</t>
  </si>
  <si>
    <t>Papirus grupa d.o.o.</t>
  </si>
  <si>
    <t>15827489266</t>
  </si>
  <si>
    <t>Ukupno Papirus grupa d.o.o.</t>
  </si>
  <si>
    <t>Peruča d.o.o</t>
  </si>
  <si>
    <t>Ukupno Peruča d.o.o.</t>
  </si>
  <si>
    <t>Petrol d.o.o.</t>
  </si>
  <si>
    <t>Ukupno Petrol d.o.o.</t>
  </si>
  <si>
    <t>PIK Vrbovec d.o.o.</t>
  </si>
  <si>
    <t>41976933718</t>
  </si>
  <si>
    <t>Vrbovec</t>
  </si>
  <si>
    <t>Produkcija Z d.o.o.</t>
  </si>
  <si>
    <t>22181167942</t>
  </si>
  <si>
    <t>Ukupno Produkcija Z d.o.o.</t>
  </si>
  <si>
    <t>Promona d.o.o.</t>
  </si>
  <si>
    <t>96037409876</t>
  </si>
  <si>
    <t>Ukupno Promona d.o.o.</t>
  </si>
  <si>
    <t>Redak d.o.o.</t>
  </si>
  <si>
    <t>Ukupno Redak d.o.o.</t>
  </si>
  <si>
    <t>Rico trade d.o.o.</t>
  </si>
  <si>
    <t>89267095721</t>
  </si>
  <si>
    <t>3224 Materijal i dij. za tekuće i investicijsko odr.</t>
  </si>
  <si>
    <t>Ukupno Rico trade d.o.o.</t>
  </si>
  <si>
    <t>RRIF-plus d.o.o.</t>
  </si>
  <si>
    <t>Ukupno RRIF-Plus d.o.o.</t>
  </si>
  <si>
    <t>Saponia d.d.</t>
  </si>
  <si>
    <t>37879152548</t>
  </si>
  <si>
    <t>Osijek</t>
  </si>
  <si>
    <t>Ukupno Saponia d.d.</t>
  </si>
  <si>
    <t>Sea Chrome - obrt</t>
  </si>
  <si>
    <t>Ukupno Sea Chrome - obrt</t>
  </si>
  <si>
    <t>Vagros d.o.o.</t>
  </si>
  <si>
    <t>82257161048</t>
  </si>
  <si>
    <t>Ukupno Vagros d.o.o.</t>
  </si>
  <si>
    <t>Vama - Mont d.o.o.</t>
  </si>
  <si>
    <t>49041847145</t>
  </si>
  <si>
    <t>Ukupno Vama - Mont d.o.o</t>
  </si>
  <si>
    <t>Vedran Cigić -obrt</t>
  </si>
  <si>
    <t>3234 Komunalne usluge</t>
  </si>
  <si>
    <t>Ukupno Vedran Cigić -obrt</t>
  </si>
  <si>
    <t>Verba j.d.o.o.</t>
  </si>
  <si>
    <t>26346101401</t>
  </si>
  <si>
    <t>Ukupno Verba j.d.o.o.</t>
  </si>
  <si>
    <t>Vindija d.d.</t>
  </si>
  <si>
    <t>44138062462</t>
  </si>
  <si>
    <t>Varaždin</t>
  </si>
  <si>
    <t>Ukupno Vindija d.d.</t>
  </si>
  <si>
    <t>VOX - Branko d.o.o.</t>
  </si>
  <si>
    <t>39823007255</t>
  </si>
  <si>
    <t>Ukupno VOX - Branko d.o.o.</t>
  </si>
  <si>
    <t>Vodovod i kanalizacija d.o.o.</t>
  </si>
  <si>
    <t>56826138353</t>
  </si>
  <si>
    <t>Ukupno Vodovod i kanalizacija d.o.o.</t>
  </si>
  <si>
    <t xml:space="preserve">UKUPNO: </t>
  </si>
  <si>
    <t>Kategorija 2</t>
  </si>
  <si>
    <t>3111 Bruto plaće za redovan rad</t>
  </si>
  <si>
    <t>3121 Ostali rashodi za zaposlene</t>
  </si>
  <si>
    <t>3132 Doprinos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</si>
  <si>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</si>
  <si>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</si>
  <si>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</si>
  <si>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</si>
  <si>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3241 Naknade troškova osobama izvan radnog odnosa</t>
  </si>
  <si>
    <t xml:space="preserve">3291 Naknade za rad predstavničkih i izvršnih tijela </t>
  </si>
  <si>
    <t>UKUPNO:</t>
  </si>
  <si>
    <t>Sveukupno Kategorija 1 + Kategorija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</si>
</sst>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   &quot;;&quot;-&quot;* #,##0.00&quot;    &quot;;&quot; &quot;* &quot;-&quot;#&quot;    &quot;;&quot; &quot;@&quot; &quot;"/>
    <numFmt numFmtId="165" formatCode="#,##0.00&quot;   &quot;"/>
    <numFmt numFmtId="166" formatCode="#,##0.00&quot; &quot;;&quot;-&quot;#,##0.00&quot; &quot;"/>
    <numFmt numFmtId="167" formatCode="#,##0.00&quot; &quot;[$€-41A]"/>
    <numFmt numFmtId="168" formatCode="&quot; &quot;* #,##0.00&quot; &quot;;&quot;-&quot;* #,##0.00&quot; &quot;;&quot; &quot;* &quot;-&quot;#&quot; &quot;;&quot; &quot;@&quot; &quot;"/>
  </numFmts>
  <fonts count="7" x14ac:knownFonts="1">
    <font>
      <sz val="11"/>
      <color rgb="FF000000"/>
      <name val="Aptos Narrow"/>
      <family val="2"/>
    </font>
    <font>
      <sz val="11"/>
      <color rgb="FF000000"/>
      <name val="Aptos Narrow"/>
      <family val="2"/>
    </font>
    <font>
      <b/>
      <sz val="10"/>
      <color rgb="FF000000"/>
      <name val="Times New Roman"/>
      <family val="1"/>
      <charset val="238"/>
    </font>
    <font>
      <b/>
      <sz val="10"/>
      <color rgb="FF000000"/>
      <name val="Aptos Narrow"/>
      <family val="2"/>
    </font>
    <font>
      <sz val="10"/>
      <color rgb="FF000000"/>
      <name val="Aptos Narrow"/>
      <family val="2"/>
    </font>
    <font>
      <sz val="10"/>
      <color rgb="FF000000"/>
      <name val="Times New Roman"/>
      <family val="1"/>
      <charset val="238"/>
    </font>
    <font>
      <sz val="10"/>
      <color rgb="FF1111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AE9F8"/>
        <bgColor rgb="FFDAE9F8"/>
      </patternFill>
    </fill>
    <fill>
      <patternFill patternType="solid">
        <fgColor rgb="FFFFFFFF"/>
        <bgColor rgb="FFFFFFFF"/>
      </patternFill>
    </fill>
    <fill>
      <patternFill patternType="solid">
        <fgColor rgb="FFF8F8F8"/>
        <bgColor rgb="FFF8F8F8"/>
      </patternFill>
    </fill>
    <fill>
      <patternFill patternType="solid">
        <fgColor rgb="FFF2CEEF"/>
        <bgColor rgb="FFF2CEE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8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2" xfId="0" applyFont="1" applyBorder="1"/>
    <xf numFmtId="0" fontId="5" fillId="0" borderId="2" xfId="0" applyFont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vertical="center" wrapText="1"/>
    </xf>
    <xf numFmtId="0" fontId="5" fillId="3" borderId="1" xfId="0" applyFont="1" applyFill="1" applyBorder="1"/>
    <xf numFmtId="4" fontId="5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vertical="center" wrapText="1"/>
    </xf>
    <xf numFmtId="0" fontId="5" fillId="4" borderId="1" xfId="0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/>
    <xf numFmtId="4" fontId="2" fillId="3" borderId="1" xfId="0" applyNumberFormat="1" applyFont="1" applyFill="1" applyBorder="1"/>
    <xf numFmtId="4" fontId="5" fillId="0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right"/>
    </xf>
    <xf numFmtId="0" fontId="5" fillId="4" borderId="1" xfId="0" applyFont="1" applyFill="1" applyBorder="1" applyAlignment="1">
      <alignment horizontal="left"/>
    </xf>
    <xf numFmtId="4" fontId="2" fillId="3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/>
    </xf>
    <xf numFmtId="2" fontId="5" fillId="0" borderId="1" xfId="0" applyNumberFormat="1" applyFont="1" applyBorder="1" applyAlignment="1">
      <alignment horizontal="right" vertical="center" wrapText="1"/>
    </xf>
    <xf numFmtId="2" fontId="5" fillId="4" borderId="1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Border="1"/>
    <xf numFmtId="49" fontId="5" fillId="0" borderId="1" xfId="0" applyNumberFormat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/>
    <xf numFmtId="49" fontId="5" fillId="3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/>
    <xf numFmtId="0" fontId="5" fillId="4" borderId="1" xfId="0" applyFont="1" applyFill="1" applyBorder="1"/>
    <xf numFmtId="49" fontId="2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vertical="center" wrapText="1"/>
    </xf>
    <xf numFmtId="2" fontId="2" fillId="3" borderId="1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/>
    <xf numFmtId="165" fontId="5" fillId="0" borderId="1" xfId="0" applyNumberFormat="1" applyFont="1" applyBorder="1" applyAlignment="1">
      <alignment vertical="center" wrapText="1"/>
    </xf>
    <xf numFmtId="166" fontId="2" fillId="3" borderId="1" xfId="1" applyNumberFormat="1" applyFont="1" applyFill="1" applyBorder="1" applyAlignment="1"/>
    <xf numFmtId="2" fontId="5" fillId="4" borderId="1" xfId="0" applyNumberFormat="1" applyFont="1" applyFill="1" applyBorder="1"/>
    <xf numFmtId="0" fontId="5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167" fontId="5" fillId="0" borderId="1" xfId="0" applyNumberFormat="1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right"/>
    </xf>
    <xf numFmtId="167" fontId="2" fillId="6" borderId="1" xfId="0" applyNumberFormat="1" applyFont="1" applyFill="1" applyBorder="1" applyAlignment="1">
      <alignment horizontal="left"/>
    </xf>
    <xf numFmtId="167" fontId="2" fillId="6" borderId="1" xfId="0" applyNumberFormat="1" applyFont="1" applyFill="1" applyBorder="1" applyAlignment="1">
      <alignment horizontal="right"/>
    </xf>
    <xf numFmtId="4" fontId="2" fillId="6" borderId="1" xfId="0" applyNumberFormat="1" applyFont="1" applyFill="1" applyBorder="1"/>
    <xf numFmtId="0" fontId="2" fillId="0" borderId="0" xfId="0" applyFont="1" applyAlignment="1">
      <alignment horizontal="center"/>
    </xf>
  </cellXfs>
  <cellStyles count="2">
    <cellStyle name="Comma" xfId="1" xr:uid="{80D7483A-C2DD-4397-94CD-4FBFC8980C52}"/>
    <cellStyle name="Normal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CABA0-5AA5-4C8C-B6D0-0A3DC42A8534}">
  <dimension ref="A1:E343"/>
  <sheetViews>
    <sheetView tabSelected="1" topLeftCell="A313" workbookViewId="0">
      <selection activeCell="D343" sqref="D343"/>
    </sheetView>
  </sheetViews>
  <sheetFormatPr defaultRowHeight="15" x14ac:dyDescent="0.25"/>
  <cols>
    <col min="1" max="1" width="35.140625" customWidth="1"/>
    <col min="2" max="2" width="13.42578125" customWidth="1"/>
    <col min="3" max="3" width="16.7109375" customWidth="1"/>
    <col min="4" max="4" width="16.28515625" customWidth="1"/>
    <col min="5" max="5" width="45.140625" customWidth="1"/>
    <col min="6" max="6" width="9.140625" customWidth="1"/>
  </cols>
  <sheetData>
    <row r="1" spans="1:5" x14ac:dyDescent="0.25">
      <c r="A1" s="1" t="s">
        <v>0</v>
      </c>
      <c r="B1" s="2"/>
      <c r="C1" s="3"/>
      <c r="D1" s="3"/>
      <c r="E1" s="3"/>
    </row>
    <row r="2" spans="1:5" x14ac:dyDescent="0.25">
      <c r="A2" s="1" t="s">
        <v>1</v>
      </c>
      <c r="B2" s="2"/>
      <c r="C2" s="3"/>
      <c r="D2" s="3"/>
      <c r="E2" s="3"/>
    </row>
    <row r="3" spans="1:5" x14ac:dyDescent="0.25">
      <c r="A3" s="1" t="s">
        <v>2</v>
      </c>
      <c r="B3" s="2"/>
      <c r="C3" s="3"/>
      <c r="D3" s="3"/>
      <c r="E3" s="3"/>
    </row>
    <row r="4" spans="1:5" x14ac:dyDescent="0.25">
      <c r="A4" s="1"/>
      <c r="B4" s="2"/>
      <c r="C4" s="3"/>
      <c r="D4" s="3"/>
      <c r="E4" s="3"/>
    </row>
    <row r="5" spans="1:5" x14ac:dyDescent="0.25">
      <c r="A5" s="76" t="s">
        <v>3</v>
      </c>
      <c r="B5" s="76"/>
      <c r="C5" s="76"/>
      <c r="D5" s="76"/>
      <c r="E5" s="76"/>
    </row>
    <row r="6" spans="1:5" x14ac:dyDescent="0.25">
      <c r="A6" s="3"/>
      <c r="B6" s="3"/>
      <c r="C6" s="3"/>
      <c r="D6" s="3"/>
      <c r="E6" s="3"/>
    </row>
    <row r="7" spans="1:5" x14ac:dyDescent="0.25">
      <c r="A7" s="4" t="s">
        <v>4</v>
      </c>
      <c r="B7" s="4" t="s">
        <v>5</v>
      </c>
      <c r="C7" s="4" t="s">
        <v>6</v>
      </c>
      <c r="D7" s="4" t="s">
        <v>7</v>
      </c>
      <c r="E7" s="4" t="s">
        <v>8</v>
      </c>
    </row>
    <row r="8" spans="1:5" x14ac:dyDescent="0.25">
      <c r="A8" s="5"/>
      <c r="B8" s="6"/>
      <c r="C8" s="6"/>
      <c r="D8" s="6"/>
      <c r="E8" s="6"/>
    </row>
    <row r="9" spans="1:5" x14ac:dyDescent="0.25">
      <c r="A9" s="4" t="s">
        <v>9</v>
      </c>
      <c r="B9" s="7"/>
      <c r="C9" s="7"/>
      <c r="D9" s="8"/>
      <c r="E9" s="7"/>
    </row>
    <row r="10" spans="1:5" x14ac:dyDescent="0.25">
      <c r="A10" s="9" t="s">
        <v>10</v>
      </c>
      <c r="B10" s="9">
        <v>29524210204</v>
      </c>
      <c r="C10" s="9" t="s">
        <v>11</v>
      </c>
      <c r="D10" s="10">
        <v>59.96</v>
      </c>
      <c r="E10" s="11" t="s">
        <v>12</v>
      </c>
    </row>
    <row r="11" spans="1:5" x14ac:dyDescent="0.25">
      <c r="A11" s="12" t="s">
        <v>13</v>
      </c>
      <c r="B11" s="13"/>
      <c r="C11" s="13"/>
      <c r="D11" s="14">
        <f>SUM(D10)</f>
        <v>59.96</v>
      </c>
      <c r="E11" s="15"/>
    </row>
    <row r="12" spans="1:5" x14ac:dyDescent="0.25">
      <c r="A12" s="9" t="s">
        <v>14</v>
      </c>
      <c r="B12" s="9" t="s">
        <v>15</v>
      </c>
      <c r="C12" s="9" t="s">
        <v>16</v>
      </c>
      <c r="D12" s="16">
        <v>23.63</v>
      </c>
      <c r="E12" s="17" t="s">
        <v>17</v>
      </c>
    </row>
    <row r="13" spans="1:5" x14ac:dyDescent="0.25">
      <c r="A13" s="9" t="s">
        <v>14</v>
      </c>
      <c r="B13" s="9" t="s">
        <v>15</v>
      </c>
      <c r="C13" s="9" t="s">
        <v>16</v>
      </c>
      <c r="D13" s="16">
        <v>31.5</v>
      </c>
      <c r="E13" s="17" t="s">
        <v>17</v>
      </c>
    </row>
    <row r="14" spans="1:5" x14ac:dyDescent="0.25">
      <c r="A14" s="9" t="s">
        <v>14</v>
      </c>
      <c r="B14" s="9" t="s">
        <v>15</v>
      </c>
      <c r="C14" s="9" t="s">
        <v>16</v>
      </c>
      <c r="D14" s="16">
        <v>15.75</v>
      </c>
      <c r="E14" s="17" t="s">
        <v>17</v>
      </c>
    </row>
    <row r="15" spans="1:5" x14ac:dyDescent="0.25">
      <c r="A15" s="9" t="s">
        <v>14</v>
      </c>
      <c r="B15" s="9" t="s">
        <v>15</v>
      </c>
      <c r="C15" s="9" t="s">
        <v>16</v>
      </c>
      <c r="D15" s="16">
        <v>31.5</v>
      </c>
      <c r="E15" s="17" t="s">
        <v>17</v>
      </c>
    </row>
    <row r="16" spans="1:5" x14ac:dyDescent="0.25">
      <c r="A16" s="9" t="s">
        <v>14</v>
      </c>
      <c r="B16" s="9" t="s">
        <v>15</v>
      </c>
      <c r="C16" s="9" t="s">
        <v>16</v>
      </c>
      <c r="D16" s="16">
        <v>23.63</v>
      </c>
      <c r="E16" s="17" t="s">
        <v>17</v>
      </c>
    </row>
    <row r="17" spans="1:5" x14ac:dyDescent="0.25">
      <c r="A17" s="9" t="s">
        <v>14</v>
      </c>
      <c r="B17" s="9" t="s">
        <v>15</v>
      </c>
      <c r="C17" s="9" t="s">
        <v>16</v>
      </c>
      <c r="D17" s="16">
        <v>15.75</v>
      </c>
      <c r="E17" s="17" t="s">
        <v>17</v>
      </c>
    </row>
    <row r="18" spans="1:5" x14ac:dyDescent="0.25">
      <c r="A18" s="9" t="s">
        <v>14</v>
      </c>
      <c r="B18" s="9" t="s">
        <v>15</v>
      </c>
      <c r="C18" s="9" t="s">
        <v>16</v>
      </c>
      <c r="D18" s="16">
        <v>23.63</v>
      </c>
      <c r="E18" s="17" t="s">
        <v>17</v>
      </c>
    </row>
    <row r="19" spans="1:5" x14ac:dyDescent="0.25">
      <c r="A19" s="9" t="s">
        <v>14</v>
      </c>
      <c r="B19" s="9" t="s">
        <v>15</v>
      </c>
      <c r="C19" s="9" t="s">
        <v>16</v>
      </c>
      <c r="D19" s="16">
        <v>31.5</v>
      </c>
      <c r="E19" s="17" t="s">
        <v>17</v>
      </c>
    </row>
    <row r="20" spans="1:5" x14ac:dyDescent="0.25">
      <c r="A20" s="9" t="s">
        <v>14</v>
      </c>
      <c r="B20" s="9" t="s">
        <v>15</v>
      </c>
      <c r="C20" s="9" t="s">
        <v>16</v>
      </c>
      <c r="D20" s="16">
        <v>15.75</v>
      </c>
      <c r="E20" s="17" t="s">
        <v>17</v>
      </c>
    </row>
    <row r="21" spans="1:5" x14ac:dyDescent="0.25">
      <c r="A21" s="9" t="s">
        <v>14</v>
      </c>
      <c r="B21" s="9" t="s">
        <v>15</v>
      </c>
      <c r="C21" s="9" t="s">
        <v>16</v>
      </c>
      <c r="D21" s="16">
        <v>31.5</v>
      </c>
      <c r="E21" s="17" t="s">
        <v>17</v>
      </c>
    </row>
    <row r="22" spans="1:5" x14ac:dyDescent="0.25">
      <c r="A22" s="9" t="s">
        <v>14</v>
      </c>
      <c r="B22" s="18" t="s">
        <v>15</v>
      </c>
      <c r="C22" s="18" t="s">
        <v>16</v>
      </c>
      <c r="D22" s="19">
        <v>31.5</v>
      </c>
      <c r="E22" s="17" t="s">
        <v>17</v>
      </c>
    </row>
    <row r="23" spans="1:5" x14ac:dyDescent="0.25">
      <c r="A23" s="12" t="s">
        <v>18</v>
      </c>
      <c r="B23" s="20"/>
      <c r="C23" s="20"/>
      <c r="D23" s="21">
        <f>SUM(D12:D22)</f>
        <v>275.64</v>
      </c>
      <c r="E23" s="20"/>
    </row>
    <row r="24" spans="1:5" x14ac:dyDescent="0.25">
      <c r="A24" s="9" t="s">
        <v>19</v>
      </c>
      <c r="B24" s="9">
        <v>58353015102</v>
      </c>
      <c r="C24" s="9" t="s">
        <v>11</v>
      </c>
      <c r="D24" s="16">
        <v>128</v>
      </c>
      <c r="E24" s="11" t="s">
        <v>20</v>
      </c>
    </row>
    <row r="25" spans="1:5" x14ac:dyDescent="0.25">
      <c r="A25" s="9" t="s">
        <v>19</v>
      </c>
      <c r="B25" s="9">
        <v>58353015102</v>
      </c>
      <c r="C25" s="9" t="s">
        <v>11</v>
      </c>
      <c r="D25" s="16">
        <v>192</v>
      </c>
      <c r="E25" s="11" t="s">
        <v>20</v>
      </c>
    </row>
    <row r="26" spans="1:5" x14ac:dyDescent="0.25">
      <c r="A26" s="9" t="s">
        <v>19</v>
      </c>
      <c r="B26" s="9">
        <v>58353015102</v>
      </c>
      <c r="C26" s="9" t="s">
        <v>11</v>
      </c>
      <c r="D26" s="16">
        <v>48</v>
      </c>
      <c r="E26" s="11" t="s">
        <v>20</v>
      </c>
    </row>
    <row r="27" spans="1:5" x14ac:dyDescent="0.25">
      <c r="A27" s="9" t="s">
        <v>19</v>
      </c>
      <c r="B27" s="9">
        <v>58353015102</v>
      </c>
      <c r="C27" s="9" t="s">
        <v>11</v>
      </c>
      <c r="D27" s="16">
        <v>32</v>
      </c>
      <c r="E27" s="11" t="s">
        <v>20</v>
      </c>
    </row>
    <row r="28" spans="1:5" x14ac:dyDescent="0.25">
      <c r="A28" s="9" t="s">
        <v>19</v>
      </c>
      <c r="B28" s="9">
        <v>58353015102</v>
      </c>
      <c r="C28" s="9" t="s">
        <v>11</v>
      </c>
      <c r="D28" s="16">
        <v>16</v>
      </c>
      <c r="E28" s="11" t="s">
        <v>20</v>
      </c>
    </row>
    <row r="29" spans="1:5" x14ac:dyDescent="0.25">
      <c r="A29" s="9" t="s">
        <v>19</v>
      </c>
      <c r="B29" s="9">
        <v>58353015102</v>
      </c>
      <c r="C29" s="9" t="s">
        <v>11</v>
      </c>
      <c r="D29" s="16">
        <v>32</v>
      </c>
      <c r="E29" s="11" t="s">
        <v>20</v>
      </c>
    </row>
    <row r="30" spans="1:5" x14ac:dyDescent="0.25">
      <c r="A30" s="9" t="s">
        <v>19</v>
      </c>
      <c r="B30" s="9">
        <v>58353015102</v>
      </c>
      <c r="C30" s="9" t="s">
        <v>11</v>
      </c>
      <c r="D30" s="16">
        <v>48</v>
      </c>
      <c r="E30" s="11" t="s">
        <v>20</v>
      </c>
    </row>
    <row r="31" spans="1:5" x14ac:dyDescent="0.25">
      <c r="A31" s="9" t="s">
        <v>19</v>
      </c>
      <c r="B31" s="9">
        <v>58353015102</v>
      </c>
      <c r="C31" s="9" t="s">
        <v>11</v>
      </c>
      <c r="D31" s="16">
        <v>176</v>
      </c>
      <c r="E31" s="11" t="s">
        <v>20</v>
      </c>
    </row>
    <row r="32" spans="1:5" x14ac:dyDescent="0.25">
      <c r="A32" s="9" t="s">
        <v>19</v>
      </c>
      <c r="B32" s="9">
        <v>58353015102</v>
      </c>
      <c r="C32" s="9" t="s">
        <v>11</v>
      </c>
      <c r="D32" s="16">
        <v>96</v>
      </c>
      <c r="E32" s="11" t="s">
        <v>20</v>
      </c>
    </row>
    <row r="33" spans="1:5" x14ac:dyDescent="0.25">
      <c r="A33" s="9" t="s">
        <v>19</v>
      </c>
      <c r="B33" s="9">
        <v>58353015102</v>
      </c>
      <c r="C33" s="9" t="s">
        <v>11</v>
      </c>
      <c r="D33" s="16">
        <v>48</v>
      </c>
      <c r="E33" s="11" t="s">
        <v>20</v>
      </c>
    </row>
    <row r="34" spans="1:5" x14ac:dyDescent="0.25">
      <c r="A34" s="9" t="s">
        <v>19</v>
      </c>
      <c r="B34" s="9">
        <v>58353015102</v>
      </c>
      <c r="C34" s="9" t="s">
        <v>11</v>
      </c>
      <c r="D34" s="16">
        <v>32</v>
      </c>
      <c r="E34" s="11" t="s">
        <v>21</v>
      </c>
    </row>
    <row r="35" spans="1:5" x14ac:dyDescent="0.25">
      <c r="A35" s="9" t="s">
        <v>19</v>
      </c>
      <c r="B35" s="9">
        <v>58353015102</v>
      </c>
      <c r="C35" s="9" t="s">
        <v>11</v>
      </c>
      <c r="D35" s="16">
        <v>32</v>
      </c>
      <c r="E35" s="11" t="s">
        <v>20</v>
      </c>
    </row>
    <row r="36" spans="1:5" x14ac:dyDescent="0.25">
      <c r="A36" s="9" t="s">
        <v>19</v>
      </c>
      <c r="B36" s="9">
        <v>58353015102</v>
      </c>
      <c r="C36" s="9" t="s">
        <v>11</v>
      </c>
      <c r="D36" s="22">
        <v>64</v>
      </c>
      <c r="E36" s="11" t="s">
        <v>20</v>
      </c>
    </row>
    <row r="37" spans="1:5" x14ac:dyDescent="0.25">
      <c r="A37" s="9" t="s">
        <v>19</v>
      </c>
      <c r="B37" s="9">
        <v>58353015102</v>
      </c>
      <c r="C37" s="9" t="s">
        <v>11</v>
      </c>
      <c r="D37" s="22">
        <v>48</v>
      </c>
      <c r="E37" s="11" t="s">
        <v>20</v>
      </c>
    </row>
    <row r="38" spans="1:5" x14ac:dyDescent="0.25">
      <c r="A38" s="9" t="s">
        <v>19</v>
      </c>
      <c r="B38" s="9">
        <v>58353015102</v>
      </c>
      <c r="C38" s="9" t="s">
        <v>11</v>
      </c>
      <c r="D38" s="22">
        <v>240</v>
      </c>
      <c r="E38" s="11" t="s">
        <v>20</v>
      </c>
    </row>
    <row r="39" spans="1:5" x14ac:dyDescent="0.25">
      <c r="A39" s="9" t="s">
        <v>19</v>
      </c>
      <c r="B39" s="9">
        <v>58353015102</v>
      </c>
      <c r="C39" s="9" t="s">
        <v>11</v>
      </c>
      <c r="D39" s="22">
        <v>16</v>
      </c>
      <c r="E39" s="11" t="s">
        <v>20</v>
      </c>
    </row>
    <row r="40" spans="1:5" x14ac:dyDescent="0.25">
      <c r="A40" s="9" t="s">
        <v>19</v>
      </c>
      <c r="B40" s="9">
        <v>58353015102</v>
      </c>
      <c r="C40" s="9" t="s">
        <v>11</v>
      </c>
      <c r="D40" s="22">
        <v>112</v>
      </c>
      <c r="E40" s="11" t="s">
        <v>20</v>
      </c>
    </row>
    <row r="41" spans="1:5" x14ac:dyDescent="0.25">
      <c r="A41" s="9" t="s">
        <v>19</v>
      </c>
      <c r="B41" s="9">
        <v>58353015102</v>
      </c>
      <c r="C41" s="9" t="s">
        <v>11</v>
      </c>
      <c r="D41" s="22">
        <v>160</v>
      </c>
      <c r="E41" s="11" t="s">
        <v>20</v>
      </c>
    </row>
    <row r="42" spans="1:5" x14ac:dyDescent="0.25">
      <c r="A42" s="9" t="s">
        <v>19</v>
      </c>
      <c r="B42" s="9">
        <v>58353015102</v>
      </c>
      <c r="C42" s="9" t="s">
        <v>11</v>
      </c>
      <c r="D42" s="22">
        <v>16</v>
      </c>
      <c r="E42" s="11" t="s">
        <v>20</v>
      </c>
    </row>
    <row r="43" spans="1:5" x14ac:dyDescent="0.25">
      <c r="A43" s="9" t="s">
        <v>19</v>
      </c>
      <c r="B43" s="9">
        <v>58353015102</v>
      </c>
      <c r="C43" s="9" t="s">
        <v>11</v>
      </c>
      <c r="D43" s="22">
        <v>64</v>
      </c>
      <c r="E43" s="11" t="s">
        <v>20</v>
      </c>
    </row>
    <row r="44" spans="1:5" x14ac:dyDescent="0.25">
      <c r="A44" s="9" t="s">
        <v>19</v>
      </c>
      <c r="B44" s="9">
        <v>58353015102</v>
      </c>
      <c r="C44" s="9" t="s">
        <v>11</v>
      </c>
      <c r="D44" s="22">
        <v>48</v>
      </c>
      <c r="E44" s="11" t="s">
        <v>20</v>
      </c>
    </row>
    <row r="45" spans="1:5" x14ac:dyDescent="0.25">
      <c r="A45" s="9" t="s">
        <v>19</v>
      </c>
      <c r="B45" s="9">
        <v>58353015102</v>
      </c>
      <c r="C45" s="9" t="s">
        <v>11</v>
      </c>
      <c r="D45" s="22">
        <v>16</v>
      </c>
      <c r="E45" s="11" t="s">
        <v>20</v>
      </c>
    </row>
    <row r="46" spans="1:5" x14ac:dyDescent="0.25">
      <c r="A46" s="9" t="s">
        <v>19</v>
      </c>
      <c r="B46" s="9">
        <v>58353015102</v>
      </c>
      <c r="C46" s="9" t="s">
        <v>11</v>
      </c>
      <c r="D46" s="22">
        <v>64</v>
      </c>
      <c r="E46" s="11" t="s">
        <v>20</v>
      </c>
    </row>
    <row r="47" spans="1:5" x14ac:dyDescent="0.25">
      <c r="A47" s="9" t="s">
        <v>19</v>
      </c>
      <c r="B47" s="9">
        <v>58353015102</v>
      </c>
      <c r="C47" s="9" t="s">
        <v>11</v>
      </c>
      <c r="D47" s="22">
        <v>80</v>
      </c>
      <c r="E47" s="11" t="s">
        <v>20</v>
      </c>
    </row>
    <row r="48" spans="1:5" x14ac:dyDescent="0.25">
      <c r="A48" s="9" t="s">
        <v>19</v>
      </c>
      <c r="B48" s="9">
        <v>58353015102</v>
      </c>
      <c r="C48" s="9" t="s">
        <v>11</v>
      </c>
      <c r="D48" s="22">
        <v>32</v>
      </c>
      <c r="E48" s="11" t="s">
        <v>20</v>
      </c>
    </row>
    <row r="49" spans="1:5" x14ac:dyDescent="0.25">
      <c r="A49" s="9" t="s">
        <v>19</v>
      </c>
      <c r="B49" s="9">
        <v>58353015102</v>
      </c>
      <c r="C49" s="9" t="s">
        <v>11</v>
      </c>
      <c r="D49" s="22">
        <v>320</v>
      </c>
      <c r="E49" s="11" t="s">
        <v>20</v>
      </c>
    </row>
    <row r="50" spans="1:5" x14ac:dyDescent="0.25">
      <c r="A50" s="9" t="s">
        <v>19</v>
      </c>
      <c r="B50" s="9">
        <v>58353015102</v>
      </c>
      <c r="C50" s="9" t="s">
        <v>11</v>
      </c>
      <c r="D50" s="22">
        <v>320</v>
      </c>
      <c r="E50" s="11" t="s">
        <v>20</v>
      </c>
    </row>
    <row r="51" spans="1:5" x14ac:dyDescent="0.25">
      <c r="A51" s="9" t="s">
        <v>19</v>
      </c>
      <c r="B51" s="9">
        <v>58353015102</v>
      </c>
      <c r="C51" s="9" t="s">
        <v>11</v>
      </c>
      <c r="D51" s="22">
        <v>16</v>
      </c>
      <c r="E51" s="11" t="s">
        <v>20</v>
      </c>
    </row>
    <row r="52" spans="1:5" x14ac:dyDescent="0.25">
      <c r="A52" s="9" t="s">
        <v>19</v>
      </c>
      <c r="B52" s="9">
        <v>58353015102</v>
      </c>
      <c r="C52" s="9" t="s">
        <v>11</v>
      </c>
      <c r="D52" s="22">
        <v>128</v>
      </c>
      <c r="E52" s="11" t="s">
        <v>20</v>
      </c>
    </row>
    <row r="53" spans="1:5" x14ac:dyDescent="0.25">
      <c r="A53" s="9" t="s">
        <v>19</v>
      </c>
      <c r="B53" s="9">
        <v>58353015102</v>
      </c>
      <c r="C53" s="9" t="s">
        <v>11</v>
      </c>
      <c r="D53" s="22">
        <v>16</v>
      </c>
      <c r="E53" s="11" t="s">
        <v>20</v>
      </c>
    </row>
    <row r="54" spans="1:5" x14ac:dyDescent="0.25">
      <c r="A54" s="9" t="s">
        <v>19</v>
      </c>
      <c r="B54" s="9">
        <v>58353015102</v>
      </c>
      <c r="C54" s="9" t="s">
        <v>11</v>
      </c>
      <c r="D54" s="22">
        <v>688</v>
      </c>
      <c r="E54" s="11" t="s">
        <v>20</v>
      </c>
    </row>
    <row r="55" spans="1:5" x14ac:dyDescent="0.25">
      <c r="A55" s="12" t="s">
        <v>22</v>
      </c>
      <c r="B55" s="13"/>
      <c r="C55" s="13"/>
      <c r="D55" s="21">
        <f>SUM(D24:D54)</f>
        <v>3328</v>
      </c>
      <c r="E55" s="15"/>
    </row>
    <row r="56" spans="1:5" x14ac:dyDescent="0.25">
      <c r="A56" s="9" t="s">
        <v>23</v>
      </c>
      <c r="B56" s="9">
        <v>37930251742</v>
      </c>
      <c r="C56" s="9" t="s">
        <v>24</v>
      </c>
      <c r="D56" s="16">
        <v>150</v>
      </c>
      <c r="E56" s="11" t="s">
        <v>25</v>
      </c>
    </row>
    <row r="57" spans="1:5" x14ac:dyDescent="0.25">
      <c r="A57" s="9" t="s">
        <v>23</v>
      </c>
      <c r="B57" s="9">
        <v>37930251742</v>
      </c>
      <c r="C57" s="9" t="s">
        <v>24</v>
      </c>
      <c r="D57" s="16">
        <v>125</v>
      </c>
      <c r="E57" s="11" t="s">
        <v>25</v>
      </c>
    </row>
    <row r="58" spans="1:5" x14ac:dyDescent="0.25">
      <c r="A58" s="12" t="s">
        <v>26</v>
      </c>
      <c r="B58" s="23"/>
      <c r="C58" s="12"/>
      <c r="D58" s="24">
        <f>SUM(D56:D57)</f>
        <v>275</v>
      </c>
      <c r="E58" s="25"/>
    </row>
    <row r="59" spans="1:5" x14ac:dyDescent="0.25">
      <c r="A59" s="9" t="s">
        <v>27</v>
      </c>
      <c r="B59" s="9">
        <v>88688490939</v>
      </c>
      <c r="C59" s="9" t="s">
        <v>24</v>
      </c>
      <c r="D59" s="10">
        <v>525</v>
      </c>
      <c r="E59" s="11" t="s">
        <v>25</v>
      </c>
    </row>
    <row r="60" spans="1:5" x14ac:dyDescent="0.25">
      <c r="A60" s="12" t="s">
        <v>28</v>
      </c>
      <c r="B60" s="13"/>
      <c r="C60" s="13"/>
      <c r="D60" s="14">
        <f>SUM(D59)</f>
        <v>525</v>
      </c>
      <c r="E60" s="15"/>
    </row>
    <row r="61" spans="1:5" x14ac:dyDescent="0.25">
      <c r="A61" s="9" t="s">
        <v>29</v>
      </c>
      <c r="B61" s="9">
        <v>91448726740</v>
      </c>
      <c r="C61" s="9" t="s">
        <v>11</v>
      </c>
      <c r="D61" s="10">
        <v>361.25</v>
      </c>
      <c r="E61" s="11" t="s">
        <v>30</v>
      </c>
    </row>
    <row r="62" spans="1:5" x14ac:dyDescent="0.25">
      <c r="A62" s="9" t="s">
        <v>29</v>
      </c>
      <c r="B62" s="9">
        <v>91448726740</v>
      </c>
      <c r="C62" s="9" t="s">
        <v>11</v>
      </c>
      <c r="D62" s="10">
        <v>588.96</v>
      </c>
      <c r="E62" s="11" t="s">
        <v>30</v>
      </c>
    </row>
    <row r="63" spans="1:5" x14ac:dyDescent="0.25">
      <c r="A63" s="9" t="s">
        <v>29</v>
      </c>
      <c r="B63" s="9">
        <v>91448726740</v>
      </c>
      <c r="C63" s="9" t="s">
        <v>11</v>
      </c>
      <c r="D63" s="10">
        <v>531.25</v>
      </c>
      <c r="E63" s="11" t="s">
        <v>20</v>
      </c>
    </row>
    <row r="64" spans="1:5" x14ac:dyDescent="0.25">
      <c r="A64" s="12" t="s">
        <v>31</v>
      </c>
      <c r="B64" s="13"/>
      <c r="C64" s="13"/>
      <c r="D64" s="21">
        <f>SUM(D61:D63)</f>
        <v>1481.46</v>
      </c>
      <c r="E64" s="15"/>
    </row>
    <row r="65" spans="1:5" x14ac:dyDescent="0.25">
      <c r="A65" s="9" t="s">
        <v>32</v>
      </c>
      <c r="B65" s="9">
        <v>41180825241</v>
      </c>
      <c r="C65" s="9" t="s">
        <v>24</v>
      </c>
      <c r="D65" s="16">
        <v>1258</v>
      </c>
      <c r="E65" s="11" t="s">
        <v>33</v>
      </c>
    </row>
    <row r="66" spans="1:5" x14ac:dyDescent="0.25">
      <c r="A66" s="9" t="s">
        <v>32</v>
      </c>
      <c r="B66" s="9">
        <v>41180825241</v>
      </c>
      <c r="C66" s="9" t="s">
        <v>24</v>
      </c>
      <c r="D66" s="26">
        <v>665.5</v>
      </c>
      <c r="E66" s="27" t="s">
        <v>33</v>
      </c>
    </row>
    <row r="67" spans="1:5" x14ac:dyDescent="0.25">
      <c r="A67" s="12" t="s">
        <v>34</v>
      </c>
      <c r="B67" s="13"/>
      <c r="C67" s="13"/>
      <c r="D67" s="21">
        <f>SUM(D65:D66)</f>
        <v>1923.5</v>
      </c>
      <c r="E67" s="15"/>
    </row>
    <row r="68" spans="1:5" x14ac:dyDescent="0.25">
      <c r="A68" s="9" t="s">
        <v>35</v>
      </c>
      <c r="B68" s="9">
        <v>59369289798</v>
      </c>
      <c r="C68" s="9" t="s">
        <v>24</v>
      </c>
      <c r="D68" s="16">
        <v>1687.43</v>
      </c>
      <c r="E68" s="11" t="s">
        <v>17</v>
      </c>
    </row>
    <row r="69" spans="1:5" x14ac:dyDescent="0.25">
      <c r="A69" s="9" t="s">
        <v>35</v>
      </c>
      <c r="B69" s="9">
        <v>59369289798</v>
      </c>
      <c r="C69" s="9" t="s">
        <v>24</v>
      </c>
      <c r="D69" s="16">
        <v>1301.06</v>
      </c>
      <c r="E69" s="11" t="s">
        <v>17</v>
      </c>
    </row>
    <row r="70" spans="1:5" x14ac:dyDescent="0.25">
      <c r="A70" s="12" t="s">
        <v>36</v>
      </c>
      <c r="B70" s="13"/>
      <c r="C70" s="13"/>
      <c r="D70" s="21">
        <f>SUM(D68:D69)</f>
        <v>2988.49</v>
      </c>
      <c r="E70" s="15"/>
    </row>
    <row r="71" spans="1:5" x14ac:dyDescent="0.25">
      <c r="A71" s="9" t="s">
        <v>37</v>
      </c>
      <c r="B71" s="9">
        <v>57845277445</v>
      </c>
      <c r="C71" s="28" t="s">
        <v>11</v>
      </c>
      <c r="D71" s="10">
        <v>402</v>
      </c>
      <c r="E71" s="29" t="s">
        <v>38</v>
      </c>
    </row>
    <row r="72" spans="1:5" x14ac:dyDescent="0.25">
      <c r="A72" s="12" t="s">
        <v>39</v>
      </c>
      <c r="B72" s="20"/>
      <c r="C72" s="20"/>
      <c r="D72" s="21">
        <f>SUM(D71)</f>
        <v>402</v>
      </c>
      <c r="E72" s="20"/>
    </row>
    <row r="73" spans="1:5" x14ac:dyDescent="0.25">
      <c r="A73" s="9" t="s">
        <v>40</v>
      </c>
      <c r="B73" s="9">
        <v>16101766338</v>
      </c>
      <c r="C73" s="9" t="s">
        <v>24</v>
      </c>
      <c r="D73" s="16">
        <v>50</v>
      </c>
      <c r="E73" s="11" t="s">
        <v>33</v>
      </c>
    </row>
    <row r="74" spans="1:5" x14ac:dyDescent="0.25">
      <c r="A74" s="12" t="s">
        <v>41</v>
      </c>
      <c r="B74" s="13"/>
      <c r="C74" s="13"/>
      <c r="D74" s="21">
        <f>SUM(D73)</f>
        <v>50</v>
      </c>
      <c r="E74" s="15"/>
    </row>
    <row r="75" spans="1:5" x14ac:dyDescent="0.25">
      <c r="A75" s="9" t="s">
        <v>42</v>
      </c>
      <c r="B75" s="9">
        <v>83598114879</v>
      </c>
      <c r="C75" s="9" t="s">
        <v>24</v>
      </c>
      <c r="D75" s="16">
        <v>204.75</v>
      </c>
      <c r="E75" s="11" t="s">
        <v>17</v>
      </c>
    </row>
    <row r="76" spans="1:5" x14ac:dyDescent="0.25">
      <c r="A76" s="9" t="s">
        <v>42</v>
      </c>
      <c r="B76" s="9">
        <v>83598114879</v>
      </c>
      <c r="C76" s="9" t="s">
        <v>24</v>
      </c>
      <c r="D76" s="16">
        <v>54</v>
      </c>
      <c r="E76" s="11" t="s">
        <v>17</v>
      </c>
    </row>
    <row r="77" spans="1:5" x14ac:dyDescent="0.25">
      <c r="A77" s="9" t="s">
        <v>42</v>
      </c>
      <c r="B77" s="9">
        <v>83598114879</v>
      </c>
      <c r="C77" s="9" t="s">
        <v>24</v>
      </c>
      <c r="D77" s="16">
        <v>314.52</v>
      </c>
      <c r="E77" s="11" t="s">
        <v>17</v>
      </c>
    </row>
    <row r="78" spans="1:5" x14ac:dyDescent="0.25">
      <c r="A78" s="9" t="s">
        <v>42</v>
      </c>
      <c r="B78" s="9">
        <v>83598114879</v>
      </c>
      <c r="C78" s="9" t="s">
        <v>24</v>
      </c>
      <c r="D78" s="16">
        <v>38.700000000000003</v>
      </c>
      <c r="E78" s="11" t="s">
        <v>17</v>
      </c>
    </row>
    <row r="79" spans="1:5" x14ac:dyDescent="0.25">
      <c r="A79" s="9" t="s">
        <v>42</v>
      </c>
      <c r="B79" s="9">
        <v>83598114879</v>
      </c>
      <c r="C79" s="9" t="s">
        <v>24</v>
      </c>
      <c r="D79" s="16">
        <v>25.8</v>
      </c>
      <c r="E79" s="11" t="s">
        <v>17</v>
      </c>
    </row>
    <row r="80" spans="1:5" x14ac:dyDescent="0.25">
      <c r="A80" s="9" t="s">
        <v>42</v>
      </c>
      <c r="B80" s="9">
        <v>83598114879</v>
      </c>
      <c r="C80" s="9" t="s">
        <v>24</v>
      </c>
      <c r="D80" s="16">
        <v>102.38</v>
      </c>
      <c r="E80" s="11" t="s">
        <v>17</v>
      </c>
    </row>
    <row r="81" spans="1:5" x14ac:dyDescent="0.25">
      <c r="A81" s="9" t="s">
        <v>42</v>
      </c>
      <c r="B81" s="9">
        <v>83598114879</v>
      </c>
      <c r="C81" s="9" t="s">
        <v>24</v>
      </c>
      <c r="D81" s="22">
        <v>204.75</v>
      </c>
      <c r="E81" s="11" t="s">
        <v>17</v>
      </c>
    </row>
    <row r="82" spans="1:5" x14ac:dyDescent="0.25">
      <c r="A82" s="9" t="s">
        <v>42</v>
      </c>
      <c r="B82" s="9">
        <v>83598114879</v>
      </c>
      <c r="C82" s="9" t="s">
        <v>24</v>
      </c>
      <c r="D82" s="22">
        <v>57</v>
      </c>
      <c r="E82" s="11" t="s">
        <v>17</v>
      </c>
    </row>
    <row r="83" spans="1:5" x14ac:dyDescent="0.25">
      <c r="A83" s="9" t="s">
        <v>42</v>
      </c>
      <c r="B83" s="9">
        <v>83598114879</v>
      </c>
      <c r="C83" s="9" t="s">
        <v>24</v>
      </c>
      <c r="D83" s="22">
        <v>142.58000000000001</v>
      </c>
      <c r="E83" s="11" t="s">
        <v>17</v>
      </c>
    </row>
    <row r="84" spans="1:5" x14ac:dyDescent="0.25">
      <c r="A84" s="9" t="s">
        <v>42</v>
      </c>
      <c r="B84" s="9">
        <v>83598114879</v>
      </c>
      <c r="C84" s="9" t="s">
        <v>24</v>
      </c>
      <c r="D84" s="22">
        <v>57.5</v>
      </c>
      <c r="E84" s="11" t="s">
        <v>17</v>
      </c>
    </row>
    <row r="85" spans="1:5" x14ac:dyDescent="0.25">
      <c r="A85" s="9" t="s">
        <v>42</v>
      </c>
      <c r="B85" s="9">
        <v>83598114879</v>
      </c>
      <c r="C85" s="9" t="s">
        <v>24</v>
      </c>
      <c r="D85" s="22">
        <v>146.71</v>
      </c>
      <c r="E85" s="11" t="s">
        <v>17</v>
      </c>
    </row>
    <row r="86" spans="1:5" x14ac:dyDescent="0.25">
      <c r="A86" s="9" t="s">
        <v>42</v>
      </c>
      <c r="B86" s="9">
        <v>83598114879</v>
      </c>
      <c r="C86" s="9" t="s">
        <v>24</v>
      </c>
      <c r="D86" s="22">
        <v>126.25</v>
      </c>
      <c r="E86" s="11" t="s">
        <v>17</v>
      </c>
    </row>
    <row r="87" spans="1:5" x14ac:dyDescent="0.25">
      <c r="A87" s="9" t="s">
        <v>42</v>
      </c>
      <c r="B87" s="9">
        <v>83598114879</v>
      </c>
      <c r="C87" s="9" t="s">
        <v>24</v>
      </c>
      <c r="D87" s="22">
        <v>69</v>
      </c>
      <c r="E87" s="11" t="s">
        <v>17</v>
      </c>
    </row>
    <row r="88" spans="1:5" x14ac:dyDescent="0.25">
      <c r="A88" s="9" t="s">
        <v>42</v>
      </c>
      <c r="B88" s="9">
        <v>83598114879</v>
      </c>
      <c r="C88" s="9" t="s">
        <v>24</v>
      </c>
      <c r="D88" s="22">
        <v>75.56</v>
      </c>
      <c r="E88" s="11" t="s">
        <v>17</v>
      </c>
    </row>
    <row r="89" spans="1:5" x14ac:dyDescent="0.25">
      <c r="A89" s="9" t="s">
        <v>42</v>
      </c>
      <c r="B89" s="9">
        <v>83598114879</v>
      </c>
      <c r="C89" s="9" t="s">
        <v>24</v>
      </c>
      <c r="D89" s="22">
        <v>59.75</v>
      </c>
      <c r="E89" s="11" t="s">
        <v>17</v>
      </c>
    </row>
    <row r="90" spans="1:5" x14ac:dyDescent="0.25">
      <c r="A90" s="9" t="s">
        <v>42</v>
      </c>
      <c r="B90" s="9">
        <v>83598114879</v>
      </c>
      <c r="C90" s="9" t="s">
        <v>24</v>
      </c>
      <c r="D90" s="22">
        <v>88.43</v>
      </c>
      <c r="E90" s="11" t="s">
        <v>17</v>
      </c>
    </row>
    <row r="91" spans="1:5" x14ac:dyDescent="0.25">
      <c r="A91" s="9" t="s">
        <v>42</v>
      </c>
      <c r="B91" s="9">
        <v>83598114879</v>
      </c>
      <c r="C91" s="9" t="s">
        <v>24</v>
      </c>
      <c r="D91" s="22">
        <v>38</v>
      </c>
      <c r="E91" s="11" t="s">
        <v>17</v>
      </c>
    </row>
    <row r="92" spans="1:5" x14ac:dyDescent="0.25">
      <c r="A92" s="9" t="s">
        <v>42</v>
      </c>
      <c r="B92" s="9">
        <v>83598114879</v>
      </c>
      <c r="C92" s="9" t="s">
        <v>24</v>
      </c>
      <c r="D92" s="22">
        <v>85.5</v>
      </c>
      <c r="E92" s="11" t="s">
        <v>17</v>
      </c>
    </row>
    <row r="93" spans="1:5" x14ac:dyDescent="0.25">
      <c r="A93" s="9" t="s">
        <v>42</v>
      </c>
      <c r="B93" s="9">
        <v>83598114879</v>
      </c>
      <c r="C93" s="9" t="s">
        <v>24</v>
      </c>
      <c r="D93" s="22">
        <v>19</v>
      </c>
      <c r="E93" s="11" t="s">
        <v>17</v>
      </c>
    </row>
    <row r="94" spans="1:5" x14ac:dyDescent="0.25">
      <c r="A94" s="9" t="s">
        <v>42</v>
      </c>
      <c r="B94" s="9">
        <v>83598114879</v>
      </c>
      <c r="C94" s="9" t="s">
        <v>24</v>
      </c>
      <c r="D94" s="22">
        <v>69</v>
      </c>
      <c r="E94" s="11" t="s">
        <v>17</v>
      </c>
    </row>
    <row r="95" spans="1:5" x14ac:dyDescent="0.25">
      <c r="A95" s="9" t="s">
        <v>42</v>
      </c>
      <c r="B95" s="9">
        <v>83598114879</v>
      </c>
      <c r="C95" s="9" t="s">
        <v>24</v>
      </c>
      <c r="D95" s="22">
        <v>1521.21</v>
      </c>
      <c r="E95" s="11" t="s">
        <v>17</v>
      </c>
    </row>
    <row r="96" spans="1:5" x14ac:dyDescent="0.25">
      <c r="A96" s="9" t="s">
        <v>42</v>
      </c>
      <c r="B96" s="9">
        <v>83598114879</v>
      </c>
      <c r="C96" s="9" t="s">
        <v>24</v>
      </c>
      <c r="D96" s="22">
        <v>1239.72</v>
      </c>
      <c r="E96" s="11" t="s">
        <v>17</v>
      </c>
    </row>
    <row r="97" spans="1:5" x14ac:dyDescent="0.25">
      <c r="A97" s="9" t="s">
        <v>42</v>
      </c>
      <c r="B97" s="9">
        <v>83598114879</v>
      </c>
      <c r="C97" s="9" t="s">
        <v>24</v>
      </c>
      <c r="D97" s="22">
        <v>727.77</v>
      </c>
      <c r="E97" s="11" t="s">
        <v>17</v>
      </c>
    </row>
    <row r="98" spans="1:5" x14ac:dyDescent="0.25">
      <c r="A98" s="9" t="s">
        <v>42</v>
      </c>
      <c r="B98" s="9">
        <v>83598114879</v>
      </c>
      <c r="C98" s="9" t="s">
        <v>24</v>
      </c>
      <c r="D98" s="22">
        <v>17.149999999999999</v>
      </c>
      <c r="E98" s="11" t="s">
        <v>17</v>
      </c>
    </row>
    <row r="99" spans="1:5" x14ac:dyDescent="0.25">
      <c r="A99" s="12" t="s">
        <v>43</v>
      </c>
      <c r="B99" s="30"/>
      <c r="C99" s="30"/>
      <c r="D99" s="21">
        <f>SUM(D75:D98)</f>
        <v>5485.0300000000007</v>
      </c>
      <c r="E99" s="31"/>
    </row>
    <row r="100" spans="1:5" x14ac:dyDescent="0.25">
      <c r="A100" s="32" t="s">
        <v>44</v>
      </c>
      <c r="B100" s="18">
        <v>37885418266</v>
      </c>
      <c r="C100" s="18" t="s">
        <v>24</v>
      </c>
      <c r="D100" s="33">
        <v>55</v>
      </c>
      <c r="E100" s="34" t="s">
        <v>38</v>
      </c>
    </row>
    <row r="101" spans="1:5" x14ac:dyDescent="0.25">
      <c r="A101" s="23" t="s">
        <v>45</v>
      </c>
      <c r="B101" s="13"/>
      <c r="C101" s="13"/>
      <c r="D101" s="35">
        <f>SUM(D100)</f>
        <v>55</v>
      </c>
      <c r="E101" s="36"/>
    </row>
    <row r="102" spans="1:5" x14ac:dyDescent="0.25">
      <c r="A102" s="18" t="s">
        <v>46</v>
      </c>
      <c r="B102" s="9">
        <v>11827268330</v>
      </c>
      <c r="C102" s="9" t="s">
        <v>47</v>
      </c>
      <c r="D102" s="16">
        <v>26.54</v>
      </c>
      <c r="E102" s="37" t="s">
        <v>48</v>
      </c>
    </row>
    <row r="103" spans="1:5" x14ac:dyDescent="0.25">
      <c r="A103" s="18" t="s">
        <v>46</v>
      </c>
      <c r="B103" s="9">
        <v>11827268330</v>
      </c>
      <c r="C103" s="9" t="s">
        <v>47</v>
      </c>
      <c r="D103" s="16">
        <v>26.54</v>
      </c>
      <c r="E103" s="37" t="s">
        <v>48</v>
      </c>
    </row>
    <row r="104" spans="1:5" x14ac:dyDescent="0.25">
      <c r="A104" s="23" t="s">
        <v>49</v>
      </c>
      <c r="B104" s="23"/>
      <c r="C104" s="23"/>
      <c r="D104" s="24">
        <f>SUM(D102:D103)</f>
        <v>53.08</v>
      </c>
      <c r="E104" s="38"/>
    </row>
    <row r="105" spans="1:5" x14ac:dyDescent="0.25">
      <c r="A105" s="9" t="s">
        <v>50</v>
      </c>
      <c r="B105" s="9">
        <v>53076189788</v>
      </c>
      <c r="C105" s="9" t="s">
        <v>24</v>
      </c>
      <c r="D105" s="39">
        <v>120</v>
      </c>
      <c r="E105" s="11" t="s">
        <v>25</v>
      </c>
    </row>
    <row r="106" spans="1:5" x14ac:dyDescent="0.25">
      <c r="A106" s="9" t="s">
        <v>50</v>
      </c>
      <c r="B106" s="9">
        <v>53076189788</v>
      </c>
      <c r="C106" s="9" t="s">
        <v>24</v>
      </c>
      <c r="D106" s="39">
        <v>162</v>
      </c>
      <c r="E106" s="11" t="s">
        <v>25</v>
      </c>
    </row>
    <row r="107" spans="1:5" x14ac:dyDescent="0.25">
      <c r="A107" s="9" t="s">
        <v>50</v>
      </c>
      <c r="B107" s="9">
        <v>53076189788</v>
      </c>
      <c r="C107" s="9" t="s">
        <v>24</v>
      </c>
      <c r="D107" s="40">
        <v>168</v>
      </c>
      <c r="E107" s="11" t="s">
        <v>25</v>
      </c>
    </row>
    <row r="108" spans="1:5" x14ac:dyDescent="0.25">
      <c r="A108" s="9" t="s">
        <v>50</v>
      </c>
      <c r="B108" s="9">
        <v>53076189788</v>
      </c>
      <c r="C108" s="9" t="s">
        <v>24</v>
      </c>
      <c r="D108" s="41">
        <v>340</v>
      </c>
      <c r="E108" s="11" t="s">
        <v>25</v>
      </c>
    </row>
    <row r="109" spans="1:5" x14ac:dyDescent="0.25">
      <c r="A109" s="9" t="s">
        <v>50</v>
      </c>
      <c r="B109" s="9">
        <v>53076189788</v>
      </c>
      <c r="C109" s="9" t="s">
        <v>24</v>
      </c>
      <c r="D109" s="41">
        <v>201.4</v>
      </c>
      <c r="E109" s="11" t="s">
        <v>25</v>
      </c>
    </row>
    <row r="110" spans="1:5" x14ac:dyDescent="0.25">
      <c r="A110" s="9" t="s">
        <v>50</v>
      </c>
      <c r="B110" s="9">
        <v>53076189788</v>
      </c>
      <c r="C110" s="9" t="s">
        <v>24</v>
      </c>
      <c r="D110" s="41">
        <v>198</v>
      </c>
      <c r="E110" s="11" t="s">
        <v>25</v>
      </c>
    </row>
    <row r="111" spans="1:5" x14ac:dyDescent="0.25">
      <c r="A111" s="12" t="s">
        <v>51</v>
      </c>
      <c r="B111" s="13"/>
      <c r="C111" s="13"/>
      <c r="D111" s="21">
        <f>SUM(D105:D110)</f>
        <v>1189.4000000000001</v>
      </c>
      <c r="E111" s="15"/>
    </row>
    <row r="112" spans="1:5" x14ac:dyDescent="0.25">
      <c r="A112" s="9" t="s">
        <v>52</v>
      </c>
      <c r="B112" s="42" t="s">
        <v>53</v>
      </c>
      <c r="C112" s="9" t="s">
        <v>24</v>
      </c>
      <c r="D112" s="16">
        <v>87.5</v>
      </c>
      <c r="E112" s="11" t="s">
        <v>20</v>
      </c>
    </row>
    <row r="113" spans="1:5" x14ac:dyDescent="0.25">
      <c r="A113" s="9" t="s">
        <v>52</v>
      </c>
      <c r="B113" s="42" t="s">
        <v>53</v>
      </c>
      <c r="C113" s="9" t="s">
        <v>24</v>
      </c>
      <c r="D113" s="16">
        <v>399.46</v>
      </c>
      <c r="E113" s="11" t="s">
        <v>20</v>
      </c>
    </row>
    <row r="114" spans="1:5" x14ac:dyDescent="0.25">
      <c r="A114" s="12" t="s">
        <v>54</v>
      </c>
      <c r="B114" s="13"/>
      <c r="C114" s="13"/>
      <c r="D114" s="14">
        <f>SUM(D112:D113)</f>
        <v>486.96</v>
      </c>
      <c r="E114" s="15"/>
    </row>
    <row r="115" spans="1:5" x14ac:dyDescent="0.25">
      <c r="A115" s="9" t="s">
        <v>55</v>
      </c>
      <c r="B115" s="42" t="s">
        <v>56</v>
      </c>
      <c r="C115" s="9" t="s">
        <v>24</v>
      </c>
      <c r="D115" s="16">
        <v>183.49</v>
      </c>
      <c r="E115" s="37" t="s">
        <v>25</v>
      </c>
    </row>
    <row r="116" spans="1:5" x14ac:dyDescent="0.25">
      <c r="A116" s="12" t="s">
        <v>57</v>
      </c>
      <c r="B116" s="43"/>
      <c r="C116" s="13"/>
      <c r="D116" s="24">
        <f>SUM(D115)</f>
        <v>183.49</v>
      </c>
      <c r="E116" s="13"/>
    </row>
    <row r="117" spans="1:5" x14ac:dyDescent="0.25">
      <c r="A117" s="9" t="s">
        <v>58</v>
      </c>
      <c r="B117" s="42" t="s">
        <v>59</v>
      </c>
      <c r="C117" s="28" t="s">
        <v>11</v>
      </c>
      <c r="D117" s="29">
        <v>8.3000000000000007</v>
      </c>
      <c r="E117" s="11" t="s">
        <v>60</v>
      </c>
    </row>
    <row r="118" spans="1:5" x14ac:dyDescent="0.25">
      <c r="A118" s="9" t="s">
        <v>58</v>
      </c>
      <c r="B118" s="42" t="s">
        <v>59</v>
      </c>
      <c r="C118" s="9" t="s">
        <v>11</v>
      </c>
      <c r="D118" s="16">
        <v>7.41</v>
      </c>
      <c r="E118" s="11" t="s">
        <v>60</v>
      </c>
    </row>
    <row r="119" spans="1:5" x14ac:dyDescent="0.25">
      <c r="A119" s="12" t="s">
        <v>61</v>
      </c>
      <c r="B119" s="43"/>
      <c r="C119" s="13"/>
      <c r="D119" s="14">
        <f>SUM(D117:D118)</f>
        <v>15.71</v>
      </c>
      <c r="E119" s="15"/>
    </row>
    <row r="120" spans="1:5" x14ac:dyDescent="0.25">
      <c r="A120" s="28" t="s">
        <v>62</v>
      </c>
      <c r="B120" s="28">
        <v>59762897476</v>
      </c>
      <c r="C120" s="28" t="s">
        <v>63</v>
      </c>
      <c r="D120" s="44">
        <v>125</v>
      </c>
      <c r="E120" s="45" t="s">
        <v>38</v>
      </c>
    </row>
    <row r="121" spans="1:5" x14ac:dyDescent="0.25">
      <c r="A121" s="23" t="s">
        <v>64</v>
      </c>
      <c r="B121" s="23"/>
      <c r="C121" s="23"/>
      <c r="D121" s="35">
        <f>SUM(D120)</f>
        <v>125</v>
      </c>
      <c r="E121" s="23"/>
    </row>
    <row r="122" spans="1:5" x14ac:dyDescent="0.25">
      <c r="A122" s="9" t="s">
        <v>65</v>
      </c>
      <c r="B122" s="42" t="s">
        <v>66</v>
      </c>
      <c r="C122" s="9" t="s">
        <v>11</v>
      </c>
      <c r="D122" s="16">
        <v>217.74</v>
      </c>
      <c r="E122" s="11" t="s">
        <v>67</v>
      </c>
    </row>
    <row r="123" spans="1:5" x14ac:dyDescent="0.25">
      <c r="A123" s="12" t="s">
        <v>68</v>
      </c>
      <c r="B123" s="13"/>
      <c r="C123" s="13"/>
      <c r="D123" s="24">
        <f>SUM(D122)</f>
        <v>217.74</v>
      </c>
      <c r="E123" s="15"/>
    </row>
    <row r="124" spans="1:5" x14ac:dyDescent="0.25">
      <c r="A124" s="9" t="s">
        <v>69</v>
      </c>
      <c r="B124" s="42" t="s">
        <v>70</v>
      </c>
      <c r="C124" s="9" t="s">
        <v>24</v>
      </c>
      <c r="D124" s="16">
        <v>45.5</v>
      </c>
      <c r="E124" s="11" t="s">
        <v>38</v>
      </c>
    </row>
    <row r="125" spans="1:5" x14ac:dyDescent="0.25">
      <c r="A125" s="9" t="s">
        <v>69</v>
      </c>
      <c r="B125" s="42" t="s">
        <v>70</v>
      </c>
      <c r="C125" s="9" t="s">
        <v>24</v>
      </c>
      <c r="D125" s="16">
        <v>32</v>
      </c>
      <c r="E125" s="11" t="s">
        <v>38</v>
      </c>
    </row>
    <row r="126" spans="1:5" x14ac:dyDescent="0.25">
      <c r="A126" s="9" t="s">
        <v>69</v>
      </c>
      <c r="B126" s="42" t="s">
        <v>70</v>
      </c>
      <c r="C126" s="9" t="s">
        <v>24</v>
      </c>
      <c r="D126" s="16">
        <v>169.5</v>
      </c>
      <c r="E126" s="11" t="s">
        <v>38</v>
      </c>
    </row>
    <row r="127" spans="1:5" x14ac:dyDescent="0.25">
      <c r="A127" s="9" t="s">
        <v>69</v>
      </c>
      <c r="B127" s="42" t="s">
        <v>70</v>
      </c>
      <c r="C127" s="9" t="s">
        <v>24</v>
      </c>
      <c r="D127" s="22">
        <v>24.5</v>
      </c>
      <c r="E127" s="11" t="s">
        <v>38</v>
      </c>
    </row>
    <row r="128" spans="1:5" x14ac:dyDescent="0.25">
      <c r="A128" s="9" t="s">
        <v>69</v>
      </c>
      <c r="B128" s="42" t="s">
        <v>70</v>
      </c>
      <c r="C128" s="9" t="s">
        <v>24</v>
      </c>
      <c r="D128" s="22">
        <v>197.5</v>
      </c>
      <c r="E128" s="11" t="s">
        <v>38</v>
      </c>
    </row>
    <row r="129" spans="1:5" x14ac:dyDescent="0.25">
      <c r="A129" s="9" t="s">
        <v>69</v>
      </c>
      <c r="B129" s="42" t="s">
        <v>70</v>
      </c>
      <c r="C129" s="9" t="s">
        <v>24</v>
      </c>
      <c r="D129" s="22">
        <v>144</v>
      </c>
      <c r="E129" s="11" t="s">
        <v>38</v>
      </c>
    </row>
    <row r="130" spans="1:5" x14ac:dyDescent="0.25">
      <c r="A130" s="9" t="s">
        <v>69</v>
      </c>
      <c r="B130" s="42" t="s">
        <v>70</v>
      </c>
      <c r="C130" s="9" t="s">
        <v>24</v>
      </c>
      <c r="D130" s="22">
        <v>69</v>
      </c>
      <c r="E130" s="11" t="s">
        <v>38</v>
      </c>
    </row>
    <row r="131" spans="1:5" x14ac:dyDescent="0.25">
      <c r="A131" s="9" t="s">
        <v>69</v>
      </c>
      <c r="B131" s="42" t="s">
        <v>70</v>
      </c>
      <c r="C131" s="9" t="s">
        <v>24</v>
      </c>
      <c r="D131" s="22">
        <v>51.5</v>
      </c>
      <c r="E131" s="11" t="s">
        <v>38</v>
      </c>
    </row>
    <row r="132" spans="1:5" x14ac:dyDescent="0.25">
      <c r="A132" s="9" t="s">
        <v>69</v>
      </c>
      <c r="B132" s="42" t="s">
        <v>70</v>
      </c>
      <c r="C132" s="9" t="s">
        <v>24</v>
      </c>
      <c r="D132" s="22">
        <v>111</v>
      </c>
      <c r="E132" s="11" t="s">
        <v>38</v>
      </c>
    </row>
    <row r="133" spans="1:5" x14ac:dyDescent="0.25">
      <c r="A133" s="9" t="s">
        <v>69</v>
      </c>
      <c r="B133" s="42" t="s">
        <v>70</v>
      </c>
      <c r="C133" s="9" t="s">
        <v>24</v>
      </c>
      <c r="D133" s="22">
        <v>33.5</v>
      </c>
      <c r="E133" s="11" t="s">
        <v>38</v>
      </c>
    </row>
    <row r="134" spans="1:5" x14ac:dyDescent="0.25">
      <c r="A134" s="9" t="s">
        <v>69</v>
      </c>
      <c r="B134" s="42" t="s">
        <v>70</v>
      </c>
      <c r="C134" s="9" t="s">
        <v>24</v>
      </c>
      <c r="D134" s="22">
        <v>66.5</v>
      </c>
      <c r="E134" s="11" t="s">
        <v>38</v>
      </c>
    </row>
    <row r="135" spans="1:5" x14ac:dyDescent="0.25">
      <c r="A135" s="9" t="s">
        <v>69</v>
      </c>
      <c r="B135" s="42" t="s">
        <v>70</v>
      </c>
      <c r="C135" s="9" t="s">
        <v>24</v>
      </c>
      <c r="D135" s="22">
        <v>175</v>
      </c>
      <c r="E135" s="11" t="s">
        <v>38</v>
      </c>
    </row>
    <row r="136" spans="1:5" x14ac:dyDescent="0.25">
      <c r="A136" s="9" t="s">
        <v>69</v>
      </c>
      <c r="B136" s="42" t="s">
        <v>70</v>
      </c>
      <c r="C136" s="9" t="s">
        <v>24</v>
      </c>
      <c r="D136" s="22">
        <v>103</v>
      </c>
      <c r="E136" s="11" t="s">
        <v>38</v>
      </c>
    </row>
    <row r="137" spans="1:5" x14ac:dyDescent="0.25">
      <c r="A137" s="9" t="s">
        <v>69</v>
      </c>
      <c r="B137" s="42" t="s">
        <v>70</v>
      </c>
      <c r="C137" s="9" t="s">
        <v>24</v>
      </c>
      <c r="D137" s="22">
        <v>125</v>
      </c>
      <c r="E137" s="11" t="s">
        <v>38</v>
      </c>
    </row>
    <row r="138" spans="1:5" x14ac:dyDescent="0.25">
      <c r="A138" s="9" t="s">
        <v>69</v>
      </c>
      <c r="B138" s="42" t="s">
        <v>70</v>
      </c>
      <c r="C138" s="9" t="s">
        <v>24</v>
      </c>
      <c r="D138" s="22">
        <v>203</v>
      </c>
      <c r="E138" s="11" t="s">
        <v>38</v>
      </c>
    </row>
    <row r="139" spans="1:5" x14ac:dyDescent="0.25">
      <c r="A139" s="9" t="s">
        <v>69</v>
      </c>
      <c r="B139" s="42" t="s">
        <v>70</v>
      </c>
      <c r="C139" s="9" t="s">
        <v>24</v>
      </c>
      <c r="D139" s="22">
        <v>112</v>
      </c>
      <c r="E139" s="11" t="s">
        <v>38</v>
      </c>
    </row>
    <row r="140" spans="1:5" x14ac:dyDescent="0.25">
      <c r="A140" s="12" t="s">
        <v>71</v>
      </c>
      <c r="B140" s="13"/>
      <c r="C140" s="13"/>
      <c r="D140" s="21">
        <f>SUM(D124:D139)</f>
        <v>1662.5</v>
      </c>
      <c r="E140" s="15"/>
    </row>
    <row r="141" spans="1:5" x14ac:dyDescent="0.25">
      <c r="A141" s="9" t="s">
        <v>72</v>
      </c>
      <c r="B141" s="42" t="s">
        <v>73</v>
      </c>
      <c r="C141" s="28" t="s">
        <v>74</v>
      </c>
      <c r="D141" s="46">
        <v>260.10000000000002</v>
      </c>
      <c r="E141" s="29" t="s">
        <v>75</v>
      </c>
    </row>
    <row r="142" spans="1:5" x14ac:dyDescent="0.25">
      <c r="A142" s="23" t="s">
        <v>76</v>
      </c>
      <c r="B142" s="23"/>
      <c r="C142" s="23"/>
      <c r="D142" s="21">
        <f>SUM(D141)</f>
        <v>260.10000000000002</v>
      </c>
      <c r="E142" s="20"/>
    </row>
    <row r="143" spans="1:5" x14ac:dyDescent="0.25">
      <c r="A143" s="9" t="s">
        <v>77</v>
      </c>
      <c r="B143" s="42" t="s">
        <v>78</v>
      </c>
      <c r="C143" s="9" t="s">
        <v>11</v>
      </c>
      <c r="D143" s="16">
        <v>136.22</v>
      </c>
      <c r="E143" s="11" t="s">
        <v>79</v>
      </c>
    </row>
    <row r="144" spans="1:5" x14ac:dyDescent="0.25">
      <c r="A144" s="9" t="s">
        <v>77</v>
      </c>
      <c r="B144" s="42" t="s">
        <v>78</v>
      </c>
      <c r="C144" s="9" t="s">
        <v>11</v>
      </c>
      <c r="D144" s="16">
        <v>41.63</v>
      </c>
      <c r="E144" s="11" t="s">
        <v>79</v>
      </c>
    </row>
    <row r="145" spans="1:5" x14ac:dyDescent="0.25">
      <c r="A145" s="9" t="s">
        <v>77</v>
      </c>
      <c r="B145" s="42" t="s">
        <v>78</v>
      </c>
      <c r="C145" s="9" t="s">
        <v>11</v>
      </c>
      <c r="D145" s="16">
        <v>326.44</v>
      </c>
      <c r="E145" s="11" t="s">
        <v>79</v>
      </c>
    </row>
    <row r="146" spans="1:5" x14ac:dyDescent="0.25">
      <c r="A146" s="12" t="s">
        <v>80</v>
      </c>
      <c r="B146" s="13"/>
      <c r="C146" s="13"/>
      <c r="D146" s="21">
        <f>SUM(D143:D145)</f>
        <v>504.28999999999996</v>
      </c>
      <c r="E146" s="15"/>
    </row>
    <row r="147" spans="1:5" x14ac:dyDescent="0.25">
      <c r="A147" s="9" t="s">
        <v>81</v>
      </c>
      <c r="B147" s="42" t="s">
        <v>82</v>
      </c>
      <c r="C147" s="9" t="s">
        <v>11</v>
      </c>
      <c r="D147" s="16">
        <v>43.42</v>
      </c>
      <c r="E147" s="29" t="s">
        <v>12</v>
      </c>
    </row>
    <row r="148" spans="1:5" x14ac:dyDescent="0.25">
      <c r="A148" s="12" t="s">
        <v>83</v>
      </c>
      <c r="B148" s="13"/>
      <c r="C148" s="13"/>
      <c r="D148" s="14">
        <f>SUM(D147)</f>
        <v>43.42</v>
      </c>
      <c r="E148" s="15"/>
    </row>
    <row r="149" spans="1:5" x14ac:dyDescent="0.25">
      <c r="A149" s="9" t="s">
        <v>84</v>
      </c>
      <c r="B149" s="42" t="s">
        <v>85</v>
      </c>
      <c r="C149" s="9" t="s">
        <v>11</v>
      </c>
      <c r="D149" s="16">
        <v>903.15</v>
      </c>
      <c r="E149" s="29" t="s">
        <v>12</v>
      </c>
    </row>
    <row r="150" spans="1:5" x14ac:dyDescent="0.25">
      <c r="A150" s="9" t="s">
        <v>84</v>
      </c>
      <c r="B150" s="42" t="s">
        <v>85</v>
      </c>
      <c r="C150" s="9" t="s">
        <v>11</v>
      </c>
      <c r="D150" s="16">
        <v>196.91</v>
      </c>
      <c r="E150" s="29" t="s">
        <v>12</v>
      </c>
    </row>
    <row r="151" spans="1:5" x14ac:dyDescent="0.25">
      <c r="A151" s="9" t="s">
        <v>84</v>
      </c>
      <c r="B151" s="42" t="s">
        <v>85</v>
      </c>
      <c r="C151" s="9" t="s">
        <v>11</v>
      </c>
      <c r="D151" s="16">
        <v>9.92</v>
      </c>
      <c r="E151" s="29" t="s">
        <v>12</v>
      </c>
    </row>
    <row r="152" spans="1:5" x14ac:dyDescent="0.25">
      <c r="A152" s="12" t="s">
        <v>86</v>
      </c>
      <c r="B152" s="13"/>
      <c r="C152" s="13"/>
      <c r="D152" s="21">
        <f>SUM(D149:D151)</f>
        <v>1109.98</v>
      </c>
      <c r="E152" s="15"/>
    </row>
    <row r="153" spans="1:5" x14ac:dyDescent="0.25">
      <c r="A153" s="9" t="s">
        <v>87</v>
      </c>
      <c r="B153" s="42" t="s">
        <v>88</v>
      </c>
      <c r="C153" s="9" t="s">
        <v>89</v>
      </c>
      <c r="D153" s="10">
        <v>325.99</v>
      </c>
      <c r="E153" s="29" t="s">
        <v>30</v>
      </c>
    </row>
    <row r="154" spans="1:5" x14ac:dyDescent="0.25">
      <c r="A154" s="12" t="s">
        <v>90</v>
      </c>
      <c r="B154" s="15"/>
      <c r="C154" s="15"/>
      <c r="D154" s="24">
        <f>SUM(D153)</f>
        <v>325.99</v>
      </c>
      <c r="E154" s="31"/>
    </row>
    <row r="155" spans="1:5" x14ac:dyDescent="0.25">
      <c r="A155" s="9" t="s">
        <v>91</v>
      </c>
      <c r="B155" s="28">
        <v>27759560625</v>
      </c>
      <c r="C155" s="28" t="s">
        <v>11</v>
      </c>
      <c r="D155" s="16">
        <v>719.49</v>
      </c>
      <c r="E155" s="29" t="s">
        <v>79</v>
      </c>
    </row>
    <row r="156" spans="1:5" x14ac:dyDescent="0.25">
      <c r="A156" s="12" t="s">
        <v>92</v>
      </c>
      <c r="B156" s="13"/>
      <c r="C156" s="13"/>
      <c r="D156" s="14">
        <f>SUM(D155)</f>
        <v>719.49</v>
      </c>
      <c r="E156" s="20"/>
    </row>
    <row r="157" spans="1:5" x14ac:dyDescent="0.25">
      <c r="A157" s="28" t="s">
        <v>93</v>
      </c>
      <c r="B157" s="28">
        <v>78998707185</v>
      </c>
      <c r="C157" s="28"/>
      <c r="D157" s="29">
        <v>127.14</v>
      </c>
      <c r="E157" s="29" t="s">
        <v>94</v>
      </c>
    </row>
    <row r="158" spans="1:5" x14ac:dyDescent="0.25">
      <c r="A158" s="23" t="s">
        <v>95</v>
      </c>
      <c r="B158" s="23"/>
      <c r="C158" s="23"/>
      <c r="D158" s="20">
        <f>SUM(D157)</f>
        <v>127.14</v>
      </c>
      <c r="E158" s="20"/>
    </row>
    <row r="159" spans="1:5" x14ac:dyDescent="0.25">
      <c r="A159" s="9" t="s">
        <v>96</v>
      </c>
      <c r="B159" s="42" t="s">
        <v>97</v>
      </c>
      <c r="C159" s="9" t="s">
        <v>24</v>
      </c>
      <c r="D159" s="10">
        <v>360</v>
      </c>
      <c r="E159" s="29" t="s">
        <v>33</v>
      </c>
    </row>
    <row r="160" spans="1:5" x14ac:dyDescent="0.25">
      <c r="A160" s="23" t="s">
        <v>98</v>
      </c>
      <c r="B160" s="20"/>
      <c r="C160" s="20"/>
      <c r="D160" s="21">
        <f>SUM(D159)</f>
        <v>360</v>
      </c>
      <c r="E160" s="20"/>
    </row>
    <row r="161" spans="1:5" x14ac:dyDescent="0.25">
      <c r="A161" s="9" t="s">
        <v>99</v>
      </c>
      <c r="B161" s="42" t="s">
        <v>100</v>
      </c>
      <c r="C161" s="9" t="s">
        <v>47</v>
      </c>
      <c r="D161" s="16">
        <v>249.85</v>
      </c>
      <c r="E161" s="11" t="s">
        <v>17</v>
      </c>
    </row>
    <row r="162" spans="1:5" x14ac:dyDescent="0.25">
      <c r="A162" s="9" t="s">
        <v>99</v>
      </c>
      <c r="B162" s="42" t="s">
        <v>100</v>
      </c>
      <c r="C162" s="9" t="s">
        <v>47</v>
      </c>
      <c r="D162" s="16">
        <v>223.65</v>
      </c>
      <c r="E162" s="11" t="s">
        <v>17</v>
      </c>
    </row>
    <row r="163" spans="1:5" x14ac:dyDescent="0.25">
      <c r="A163" s="9" t="s">
        <v>99</v>
      </c>
      <c r="B163" s="42" t="s">
        <v>100</v>
      </c>
      <c r="C163" s="9" t="s">
        <v>47</v>
      </c>
      <c r="D163" s="16">
        <v>47.83</v>
      </c>
      <c r="E163" s="11" t="s">
        <v>17</v>
      </c>
    </row>
    <row r="164" spans="1:5" x14ac:dyDescent="0.25">
      <c r="A164" s="9" t="s">
        <v>99</v>
      </c>
      <c r="B164" s="42" t="s">
        <v>100</v>
      </c>
      <c r="C164" s="9" t="s">
        <v>47</v>
      </c>
      <c r="D164" s="16">
        <v>123.14</v>
      </c>
      <c r="E164" s="11" t="s">
        <v>17</v>
      </c>
    </row>
    <row r="165" spans="1:5" x14ac:dyDescent="0.25">
      <c r="A165" s="9" t="s">
        <v>99</v>
      </c>
      <c r="B165" s="42" t="s">
        <v>100</v>
      </c>
      <c r="C165" s="9" t="s">
        <v>47</v>
      </c>
      <c r="D165" s="16">
        <v>39.49</v>
      </c>
      <c r="E165" s="11" t="s">
        <v>17</v>
      </c>
    </row>
    <row r="166" spans="1:5" x14ac:dyDescent="0.25">
      <c r="A166" s="9" t="s">
        <v>99</v>
      </c>
      <c r="B166" s="42" t="s">
        <v>100</v>
      </c>
      <c r="C166" s="9" t="s">
        <v>47</v>
      </c>
      <c r="D166" s="16">
        <v>60.96</v>
      </c>
      <c r="E166" s="11" t="s">
        <v>17</v>
      </c>
    </row>
    <row r="167" spans="1:5" x14ac:dyDescent="0.25">
      <c r="A167" s="9" t="s">
        <v>99</v>
      </c>
      <c r="B167" s="42" t="s">
        <v>100</v>
      </c>
      <c r="C167" s="9" t="s">
        <v>47</v>
      </c>
      <c r="D167" s="16">
        <v>55.74</v>
      </c>
      <c r="E167" s="11" t="s">
        <v>17</v>
      </c>
    </row>
    <row r="168" spans="1:5" x14ac:dyDescent="0.25">
      <c r="A168" s="9" t="s">
        <v>99</v>
      </c>
      <c r="B168" s="42" t="s">
        <v>100</v>
      </c>
      <c r="C168" s="9" t="s">
        <v>47</v>
      </c>
      <c r="D168" s="16">
        <v>68.95</v>
      </c>
      <c r="E168" s="11" t="s">
        <v>17</v>
      </c>
    </row>
    <row r="169" spans="1:5" x14ac:dyDescent="0.25">
      <c r="A169" s="9" t="s">
        <v>99</v>
      </c>
      <c r="B169" s="42" t="s">
        <v>100</v>
      </c>
      <c r="C169" s="9" t="s">
        <v>47</v>
      </c>
      <c r="D169" s="19">
        <v>8.82</v>
      </c>
      <c r="E169" s="11" t="s">
        <v>101</v>
      </c>
    </row>
    <row r="170" spans="1:5" x14ac:dyDescent="0.25">
      <c r="A170" s="12" t="s">
        <v>102</v>
      </c>
      <c r="B170" s="47"/>
      <c r="C170" s="30"/>
      <c r="D170" s="21">
        <f>SUM(D161:D169)</f>
        <v>878.43000000000018</v>
      </c>
      <c r="E170" s="15"/>
    </row>
    <row r="171" spans="1:5" x14ac:dyDescent="0.25">
      <c r="A171" s="9" t="s">
        <v>103</v>
      </c>
      <c r="B171" s="28">
        <v>57377625448</v>
      </c>
      <c r="C171" s="28" t="s">
        <v>24</v>
      </c>
      <c r="D171" s="10">
        <v>58.55</v>
      </c>
      <c r="E171" s="11" t="s">
        <v>33</v>
      </c>
    </row>
    <row r="172" spans="1:5" x14ac:dyDescent="0.25">
      <c r="A172" s="12" t="s">
        <v>104</v>
      </c>
      <c r="B172" s="23"/>
      <c r="C172" s="23"/>
      <c r="D172" s="14">
        <f>SUM(D171)</f>
        <v>58.55</v>
      </c>
      <c r="E172" s="20"/>
    </row>
    <row r="173" spans="1:5" x14ac:dyDescent="0.25">
      <c r="A173" s="9" t="s">
        <v>105</v>
      </c>
      <c r="B173" s="42" t="s">
        <v>106</v>
      </c>
      <c r="C173" s="9" t="s">
        <v>11</v>
      </c>
      <c r="D173" s="16">
        <v>148.05000000000001</v>
      </c>
      <c r="E173" s="11" t="s">
        <v>17</v>
      </c>
    </row>
    <row r="174" spans="1:5" x14ac:dyDescent="0.25">
      <c r="A174" s="9" t="s">
        <v>105</v>
      </c>
      <c r="B174" s="42" t="s">
        <v>106</v>
      </c>
      <c r="C174" s="9" t="s">
        <v>11</v>
      </c>
      <c r="D174" s="16">
        <v>76.69</v>
      </c>
      <c r="E174" s="11" t="s">
        <v>17</v>
      </c>
    </row>
    <row r="175" spans="1:5" x14ac:dyDescent="0.25">
      <c r="A175" s="9" t="s">
        <v>105</v>
      </c>
      <c r="B175" s="42" t="s">
        <v>106</v>
      </c>
      <c r="C175" s="9" t="s">
        <v>11</v>
      </c>
      <c r="D175" s="16">
        <v>204.5</v>
      </c>
      <c r="E175" s="11" t="s">
        <v>17</v>
      </c>
    </row>
    <row r="176" spans="1:5" x14ac:dyDescent="0.25">
      <c r="A176" s="9" t="s">
        <v>105</v>
      </c>
      <c r="B176" s="42" t="s">
        <v>106</v>
      </c>
      <c r="C176" s="9" t="s">
        <v>11</v>
      </c>
      <c r="D176" s="16">
        <v>127.81</v>
      </c>
      <c r="E176" s="11" t="s">
        <v>17</v>
      </c>
    </row>
    <row r="177" spans="1:5" x14ac:dyDescent="0.25">
      <c r="A177" s="9" t="s">
        <v>105</v>
      </c>
      <c r="B177" s="42" t="s">
        <v>106</v>
      </c>
      <c r="C177" s="9" t="s">
        <v>11</v>
      </c>
      <c r="D177" s="16">
        <v>51.13</v>
      </c>
      <c r="E177" s="11" t="s">
        <v>17</v>
      </c>
    </row>
    <row r="178" spans="1:5" x14ac:dyDescent="0.25">
      <c r="A178" s="9" t="s">
        <v>105</v>
      </c>
      <c r="B178" s="42" t="s">
        <v>106</v>
      </c>
      <c r="C178" s="9" t="s">
        <v>11</v>
      </c>
      <c r="D178" s="16">
        <v>153.38</v>
      </c>
      <c r="E178" s="11" t="s">
        <v>17</v>
      </c>
    </row>
    <row r="179" spans="1:5" x14ac:dyDescent="0.25">
      <c r="A179" s="9" t="s">
        <v>105</v>
      </c>
      <c r="B179" s="42" t="s">
        <v>106</v>
      </c>
      <c r="C179" s="9" t="s">
        <v>11</v>
      </c>
      <c r="D179" s="16">
        <v>127.81</v>
      </c>
      <c r="E179" s="11" t="s">
        <v>17</v>
      </c>
    </row>
    <row r="180" spans="1:5" x14ac:dyDescent="0.25">
      <c r="A180" s="9" t="s">
        <v>105</v>
      </c>
      <c r="B180" s="42" t="s">
        <v>106</v>
      </c>
      <c r="C180" s="9" t="s">
        <v>11</v>
      </c>
      <c r="D180" s="16">
        <v>127.81</v>
      </c>
      <c r="E180" s="11" t="s">
        <v>17</v>
      </c>
    </row>
    <row r="181" spans="1:5" x14ac:dyDescent="0.25">
      <c r="A181" s="9" t="s">
        <v>105</v>
      </c>
      <c r="B181" s="42" t="s">
        <v>106</v>
      </c>
      <c r="C181" s="9" t="s">
        <v>11</v>
      </c>
      <c r="D181" s="16">
        <v>76.69</v>
      </c>
      <c r="E181" s="11" t="s">
        <v>17</v>
      </c>
    </row>
    <row r="182" spans="1:5" x14ac:dyDescent="0.25">
      <c r="A182" s="9" t="s">
        <v>105</v>
      </c>
      <c r="B182" s="42" t="s">
        <v>106</v>
      </c>
      <c r="C182" s="9" t="s">
        <v>11</v>
      </c>
      <c r="D182" s="48">
        <v>76.69</v>
      </c>
      <c r="E182" s="11" t="s">
        <v>17</v>
      </c>
    </row>
    <row r="183" spans="1:5" x14ac:dyDescent="0.25">
      <c r="A183" s="9" t="s">
        <v>105</v>
      </c>
      <c r="B183" s="42" t="s">
        <v>106</v>
      </c>
      <c r="C183" s="9" t="s">
        <v>11</v>
      </c>
      <c r="D183" s="22">
        <v>199.18</v>
      </c>
      <c r="E183" s="11" t="s">
        <v>17</v>
      </c>
    </row>
    <row r="184" spans="1:5" x14ac:dyDescent="0.25">
      <c r="A184" s="9" t="s">
        <v>105</v>
      </c>
      <c r="B184" s="42" t="s">
        <v>106</v>
      </c>
      <c r="C184" s="9" t="s">
        <v>11</v>
      </c>
      <c r="D184" s="22">
        <v>51.13</v>
      </c>
      <c r="E184" s="11" t="s">
        <v>17</v>
      </c>
    </row>
    <row r="185" spans="1:5" x14ac:dyDescent="0.25">
      <c r="A185" s="12" t="s">
        <v>107</v>
      </c>
      <c r="B185" s="15"/>
      <c r="C185" s="15"/>
      <c r="D185" s="21">
        <f>SUM(D173:D184)</f>
        <v>1420.8700000000001</v>
      </c>
      <c r="E185" s="31"/>
    </row>
    <row r="186" spans="1:5" x14ac:dyDescent="0.25">
      <c r="A186" s="9" t="s">
        <v>108</v>
      </c>
      <c r="B186" s="49">
        <v>71474870971</v>
      </c>
      <c r="C186" s="28" t="s">
        <v>24</v>
      </c>
      <c r="D186" s="10">
        <v>315</v>
      </c>
      <c r="E186" s="11" t="s">
        <v>21</v>
      </c>
    </row>
    <row r="187" spans="1:5" x14ac:dyDescent="0.25">
      <c r="A187" s="23" t="s">
        <v>109</v>
      </c>
      <c r="B187" s="13"/>
      <c r="C187" s="13"/>
      <c r="D187" s="14">
        <f>SUM(D186)</f>
        <v>315</v>
      </c>
      <c r="E187" s="15"/>
    </row>
    <row r="188" spans="1:5" x14ac:dyDescent="0.25">
      <c r="A188" s="28" t="s">
        <v>110</v>
      </c>
      <c r="B188" s="28">
        <v>12568982024</v>
      </c>
      <c r="C188" s="28" t="s">
        <v>111</v>
      </c>
      <c r="D188" s="29">
        <v>39.380000000000003</v>
      </c>
      <c r="E188" s="29" t="s">
        <v>17</v>
      </c>
    </row>
    <row r="189" spans="1:5" x14ac:dyDescent="0.25">
      <c r="A189" s="23" t="s">
        <v>112</v>
      </c>
      <c r="B189" s="23"/>
      <c r="C189" s="23"/>
      <c r="D189" s="20">
        <f>SUM(D188)</f>
        <v>39.380000000000003</v>
      </c>
      <c r="E189" s="20"/>
    </row>
    <row r="190" spans="1:5" x14ac:dyDescent="0.25">
      <c r="A190" s="9" t="s">
        <v>113</v>
      </c>
      <c r="B190" s="42" t="s">
        <v>15</v>
      </c>
      <c r="C190" s="9" t="s">
        <v>24</v>
      </c>
      <c r="D190" s="16">
        <v>257.5</v>
      </c>
      <c r="E190" s="11" t="s">
        <v>33</v>
      </c>
    </row>
    <row r="191" spans="1:5" x14ac:dyDescent="0.25">
      <c r="A191" s="12" t="s">
        <v>114</v>
      </c>
      <c r="B191" s="15"/>
      <c r="C191" s="15"/>
      <c r="D191" s="24">
        <f>SUM(D190)</f>
        <v>257.5</v>
      </c>
      <c r="E191" s="31"/>
    </row>
    <row r="192" spans="1:5" x14ac:dyDescent="0.25">
      <c r="A192" s="9" t="s">
        <v>115</v>
      </c>
      <c r="B192" s="28">
        <v>47270333591</v>
      </c>
      <c r="C192" s="28" t="s">
        <v>24</v>
      </c>
      <c r="D192" s="16">
        <v>140.94</v>
      </c>
      <c r="E192" s="11" t="s">
        <v>33</v>
      </c>
    </row>
    <row r="193" spans="1:5" x14ac:dyDescent="0.25">
      <c r="A193" s="9" t="s">
        <v>115</v>
      </c>
      <c r="B193" s="28">
        <v>47270333591</v>
      </c>
      <c r="C193" s="28" t="s">
        <v>24</v>
      </c>
      <c r="D193" s="16">
        <v>163.75</v>
      </c>
      <c r="E193" s="11" t="s">
        <v>33</v>
      </c>
    </row>
    <row r="194" spans="1:5" x14ac:dyDescent="0.25">
      <c r="A194" s="9" t="s">
        <v>115</v>
      </c>
      <c r="B194" s="28">
        <v>47270333591</v>
      </c>
      <c r="C194" s="28" t="s">
        <v>24</v>
      </c>
      <c r="D194" s="16">
        <v>166.75</v>
      </c>
      <c r="E194" s="45" t="s">
        <v>33</v>
      </c>
    </row>
    <row r="195" spans="1:5" x14ac:dyDescent="0.25">
      <c r="A195" s="9" t="s">
        <v>115</v>
      </c>
      <c r="B195" s="28">
        <v>47270333591</v>
      </c>
      <c r="C195" s="28" t="s">
        <v>24</v>
      </c>
      <c r="D195" s="22">
        <v>170.28</v>
      </c>
      <c r="E195" s="11" t="s">
        <v>33</v>
      </c>
    </row>
    <row r="196" spans="1:5" x14ac:dyDescent="0.25">
      <c r="A196" s="9" t="s">
        <v>115</v>
      </c>
      <c r="B196" s="28">
        <v>47270333591</v>
      </c>
      <c r="C196" s="28" t="s">
        <v>24</v>
      </c>
      <c r="D196" s="22">
        <v>143.28</v>
      </c>
      <c r="E196" s="11" t="s">
        <v>33</v>
      </c>
    </row>
    <row r="197" spans="1:5" x14ac:dyDescent="0.25">
      <c r="A197" s="9" t="s">
        <v>115</v>
      </c>
      <c r="B197" s="28">
        <v>47270333591</v>
      </c>
      <c r="C197" s="28" t="s">
        <v>24</v>
      </c>
      <c r="D197" s="22">
        <v>592.5</v>
      </c>
      <c r="E197" s="45" t="s">
        <v>33</v>
      </c>
    </row>
    <row r="198" spans="1:5" x14ac:dyDescent="0.25">
      <c r="A198" s="9" t="s">
        <v>115</v>
      </c>
      <c r="B198" s="28">
        <v>47270333591</v>
      </c>
      <c r="C198" s="28" t="s">
        <v>24</v>
      </c>
      <c r="D198" s="22">
        <v>498</v>
      </c>
      <c r="E198" s="11" t="s">
        <v>33</v>
      </c>
    </row>
    <row r="199" spans="1:5" x14ac:dyDescent="0.25">
      <c r="A199" s="9" t="s">
        <v>115</v>
      </c>
      <c r="B199" s="28">
        <v>47270333591</v>
      </c>
      <c r="C199" s="28" t="s">
        <v>24</v>
      </c>
      <c r="D199" s="19">
        <v>143.28</v>
      </c>
      <c r="E199" s="11" t="s">
        <v>33</v>
      </c>
    </row>
    <row r="200" spans="1:5" x14ac:dyDescent="0.25">
      <c r="A200" s="12" t="s">
        <v>116</v>
      </c>
      <c r="B200" s="13"/>
      <c r="C200" s="20"/>
      <c r="D200" s="21">
        <f>SUM(D192:D199)</f>
        <v>2018.78</v>
      </c>
      <c r="E200" s="20"/>
    </row>
    <row r="201" spans="1:5" x14ac:dyDescent="0.25">
      <c r="A201" s="9" t="s">
        <v>117</v>
      </c>
      <c r="B201" s="28">
        <v>23360971149</v>
      </c>
      <c r="C201" s="28" t="s">
        <v>24</v>
      </c>
      <c r="D201" s="16">
        <v>42.5</v>
      </c>
      <c r="E201" s="11" t="s">
        <v>20</v>
      </c>
    </row>
    <row r="202" spans="1:5" x14ac:dyDescent="0.25">
      <c r="A202" s="9" t="s">
        <v>117</v>
      </c>
      <c r="B202" s="28">
        <v>23360971149</v>
      </c>
      <c r="C202" s="28" t="s">
        <v>24</v>
      </c>
      <c r="D202" s="16">
        <v>42.5</v>
      </c>
      <c r="E202" s="11" t="s">
        <v>20</v>
      </c>
    </row>
    <row r="203" spans="1:5" x14ac:dyDescent="0.25">
      <c r="A203" s="9" t="s">
        <v>117</v>
      </c>
      <c r="B203" s="28">
        <v>23360971149</v>
      </c>
      <c r="C203" s="28" t="s">
        <v>24</v>
      </c>
      <c r="D203" s="16">
        <v>42</v>
      </c>
      <c r="E203" s="11" t="s">
        <v>20</v>
      </c>
    </row>
    <row r="204" spans="1:5" x14ac:dyDescent="0.25">
      <c r="A204" s="9" t="s">
        <v>117</v>
      </c>
      <c r="B204" s="28">
        <v>23360971149</v>
      </c>
      <c r="C204" s="28" t="s">
        <v>24</v>
      </c>
      <c r="D204" s="16">
        <v>21</v>
      </c>
      <c r="E204" s="11" t="s">
        <v>20</v>
      </c>
    </row>
    <row r="205" spans="1:5" x14ac:dyDescent="0.25">
      <c r="A205" s="9" t="s">
        <v>117</v>
      </c>
      <c r="B205" s="28">
        <v>23360971149</v>
      </c>
      <c r="C205" s="28" t="s">
        <v>24</v>
      </c>
      <c r="D205" s="16">
        <v>67.5</v>
      </c>
      <c r="E205" s="11" t="s">
        <v>20</v>
      </c>
    </row>
    <row r="206" spans="1:5" x14ac:dyDescent="0.25">
      <c r="A206" s="9" t="s">
        <v>117</v>
      </c>
      <c r="B206" s="28">
        <v>23360971149</v>
      </c>
      <c r="C206" s="28" t="s">
        <v>24</v>
      </c>
      <c r="D206" s="16">
        <v>25</v>
      </c>
      <c r="E206" s="11" t="s">
        <v>20</v>
      </c>
    </row>
    <row r="207" spans="1:5" x14ac:dyDescent="0.25">
      <c r="A207" s="9" t="s">
        <v>117</v>
      </c>
      <c r="B207" s="28">
        <v>23360971149</v>
      </c>
      <c r="C207" s="28" t="s">
        <v>24</v>
      </c>
      <c r="D207" s="16">
        <v>21</v>
      </c>
      <c r="E207" s="11" t="s">
        <v>20</v>
      </c>
    </row>
    <row r="208" spans="1:5" x14ac:dyDescent="0.25">
      <c r="A208" s="9" t="s">
        <v>117</v>
      </c>
      <c r="B208" s="28">
        <v>23360971149</v>
      </c>
      <c r="C208" s="28" t="s">
        <v>24</v>
      </c>
      <c r="D208" s="16">
        <v>42</v>
      </c>
      <c r="E208" s="11" t="s">
        <v>20</v>
      </c>
    </row>
    <row r="209" spans="1:5" x14ac:dyDescent="0.25">
      <c r="A209" s="9" t="s">
        <v>117</v>
      </c>
      <c r="B209" s="28">
        <v>23360971149</v>
      </c>
      <c r="C209" s="28" t="s">
        <v>24</v>
      </c>
      <c r="D209" s="16">
        <v>162</v>
      </c>
      <c r="E209" s="11" t="s">
        <v>20</v>
      </c>
    </row>
    <row r="210" spans="1:5" x14ac:dyDescent="0.25">
      <c r="A210" s="9" t="s">
        <v>117</v>
      </c>
      <c r="B210" s="28">
        <v>23360971149</v>
      </c>
      <c r="C210" s="28" t="s">
        <v>24</v>
      </c>
      <c r="D210" s="16">
        <v>21</v>
      </c>
      <c r="E210" s="11" t="s">
        <v>20</v>
      </c>
    </row>
    <row r="211" spans="1:5" x14ac:dyDescent="0.25">
      <c r="A211" s="9" t="s">
        <v>117</v>
      </c>
      <c r="B211" s="28">
        <v>23360971149</v>
      </c>
      <c r="C211" s="28" t="s">
        <v>24</v>
      </c>
      <c r="D211" s="22">
        <v>17.5</v>
      </c>
      <c r="E211" s="11" t="s">
        <v>20</v>
      </c>
    </row>
    <row r="212" spans="1:5" x14ac:dyDescent="0.25">
      <c r="A212" s="9" t="s">
        <v>117</v>
      </c>
      <c r="B212" s="28">
        <v>23360971149</v>
      </c>
      <c r="C212" s="28" t="s">
        <v>24</v>
      </c>
      <c r="D212" s="22">
        <v>42.5</v>
      </c>
      <c r="E212" s="11" t="s">
        <v>20</v>
      </c>
    </row>
    <row r="213" spans="1:5" x14ac:dyDescent="0.25">
      <c r="A213" s="9" t="s">
        <v>117</v>
      </c>
      <c r="B213" s="28">
        <v>23360971149</v>
      </c>
      <c r="C213" s="28" t="s">
        <v>24</v>
      </c>
      <c r="D213" s="22">
        <v>25</v>
      </c>
      <c r="E213" s="11" t="s">
        <v>20</v>
      </c>
    </row>
    <row r="214" spans="1:5" x14ac:dyDescent="0.25">
      <c r="A214" s="9" t="s">
        <v>117</v>
      </c>
      <c r="B214" s="28">
        <v>23360971149</v>
      </c>
      <c r="C214" s="28" t="s">
        <v>24</v>
      </c>
      <c r="D214" s="22">
        <v>120</v>
      </c>
      <c r="E214" s="11" t="s">
        <v>20</v>
      </c>
    </row>
    <row r="215" spans="1:5" x14ac:dyDescent="0.25">
      <c r="A215" s="9" t="s">
        <v>117</v>
      </c>
      <c r="B215" s="28">
        <v>23360971149</v>
      </c>
      <c r="C215" s="28" t="s">
        <v>24</v>
      </c>
      <c r="D215" s="22">
        <v>70</v>
      </c>
      <c r="E215" s="11" t="s">
        <v>20</v>
      </c>
    </row>
    <row r="216" spans="1:5" x14ac:dyDescent="0.25">
      <c r="A216" s="9" t="s">
        <v>117</v>
      </c>
      <c r="B216" s="28">
        <v>23360971149</v>
      </c>
      <c r="C216" s="28" t="s">
        <v>24</v>
      </c>
      <c r="D216" s="22">
        <v>600.14</v>
      </c>
      <c r="E216" s="11" t="s">
        <v>20</v>
      </c>
    </row>
    <row r="217" spans="1:5" x14ac:dyDescent="0.25">
      <c r="A217" s="9" t="s">
        <v>117</v>
      </c>
      <c r="B217" s="28">
        <v>23360971149</v>
      </c>
      <c r="C217" s="28" t="s">
        <v>24</v>
      </c>
      <c r="D217" s="22">
        <v>85</v>
      </c>
      <c r="E217" s="11" t="s">
        <v>20</v>
      </c>
    </row>
    <row r="218" spans="1:5" x14ac:dyDescent="0.25">
      <c r="A218" s="9" t="s">
        <v>117</v>
      </c>
      <c r="B218" s="28">
        <v>23360971149</v>
      </c>
      <c r="C218" s="28" t="s">
        <v>24</v>
      </c>
      <c r="D218" s="22">
        <v>37.130000000000003</v>
      </c>
      <c r="E218" s="11" t="s">
        <v>20</v>
      </c>
    </row>
    <row r="219" spans="1:5" x14ac:dyDescent="0.25">
      <c r="A219" s="23" t="s">
        <v>118</v>
      </c>
      <c r="B219" s="13"/>
      <c r="C219" s="13"/>
      <c r="D219" s="21">
        <f>SUM(D201:D218)</f>
        <v>1483.77</v>
      </c>
      <c r="E219" s="15"/>
    </row>
    <row r="220" spans="1:5" x14ac:dyDescent="0.25">
      <c r="A220" s="50" t="s">
        <v>119</v>
      </c>
      <c r="B220" s="51">
        <v>84503538886</v>
      </c>
      <c r="C220" s="51" t="s">
        <v>24</v>
      </c>
      <c r="D220" s="22">
        <v>862.5</v>
      </c>
      <c r="E220" s="27" t="s">
        <v>30</v>
      </c>
    </row>
    <row r="221" spans="1:5" x14ac:dyDescent="0.25">
      <c r="A221" s="12" t="s">
        <v>120</v>
      </c>
      <c r="B221" s="20"/>
      <c r="C221" s="20"/>
      <c r="D221" s="21">
        <f>SUM(D220)</f>
        <v>862.5</v>
      </c>
      <c r="E221" s="20"/>
    </row>
    <row r="222" spans="1:5" x14ac:dyDescent="0.25">
      <c r="A222" s="9" t="s">
        <v>121</v>
      </c>
      <c r="B222" s="52">
        <v>70108447975</v>
      </c>
      <c r="C222" s="9" t="s">
        <v>122</v>
      </c>
      <c r="D222" s="16">
        <v>445.19</v>
      </c>
      <c r="E222" s="11" t="s">
        <v>20</v>
      </c>
    </row>
    <row r="223" spans="1:5" x14ac:dyDescent="0.25">
      <c r="A223" s="12" t="s">
        <v>123</v>
      </c>
      <c r="B223" s="23"/>
      <c r="C223" s="20"/>
      <c r="D223" s="21">
        <f>SUM(D222)</f>
        <v>445.19</v>
      </c>
      <c r="E223" s="20"/>
    </row>
    <row r="224" spans="1:5" x14ac:dyDescent="0.25">
      <c r="A224" s="9" t="s">
        <v>124</v>
      </c>
      <c r="B224" s="42" t="s">
        <v>125</v>
      </c>
      <c r="C224" s="9" t="s">
        <v>24</v>
      </c>
      <c r="D224" s="16">
        <v>2759.38</v>
      </c>
      <c r="E224" s="11" t="s">
        <v>126</v>
      </c>
    </row>
    <row r="225" spans="1:5" x14ac:dyDescent="0.25">
      <c r="A225" s="9" t="s">
        <v>124</v>
      </c>
      <c r="B225" s="42" t="s">
        <v>125</v>
      </c>
      <c r="C225" s="9" t="s">
        <v>24</v>
      </c>
      <c r="D225" s="16">
        <v>128.13</v>
      </c>
      <c r="E225" s="11" t="s">
        <v>126</v>
      </c>
    </row>
    <row r="226" spans="1:5" x14ac:dyDescent="0.25">
      <c r="A226" s="9" t="s">
        <v>124</v>
      </c>
      <c r="B226" s="42" t="s">
        <v>125</v>
      </c>
      <c r="C226" s="9" t="s">
        <v>24</v>
      </c>
      <c r="D226" s="41">
        <v>32</v>
      </c>
      <c r="E226" s="11" t="s">
        <v>126</v>
      </c>
    </row>
    <row r="227" spans="1:5" x14ac:dyDescent="0.25">
      <c r="A227" s="12" t="s">
        <v>127</v>
      </c>
      <c r="B227" s="13"/>
      <c r="C227" s="13"/>
      <c r="D227" s="21">
        <f>SUM(D224:D226)</f>
        <v>2919.51</v>
      </c>
      <c r="E227" s="15"/>
    </row>
    <row r="228" spans="1:5" x14ac:dyDescent="0.25">
      <c r="A228" s="9" t="s">
        <v>128</v>
      </c>
      <c r="B228" s="42" t="s">
        <v>129</v>
      </c>
      <c r="C228" s="9" t="s">
        <v>130</v>
      </c>
      <c r="D228" s="10">
        <v>300</v>
      </c>
      <c r="E228" s="11" t="s">
        <v>126</v>
      </c>
    </row>
    <row r="229" spans="1:5" x14ac:dyDescent="0.25">
      <c r="A229" s="12" t="s">
        <v>131</v>
      </c>
      <c r="B229" s="13"/>
      <c r="C229" s="13"/>
      <c r="D229" s="53">
        <v>300</v>
      </c>
      <c r="E229" s="15"/>
    </row>
    <row r="230" spans="1:5" x14ac:dyDescent="0.25">
      <c r="A230" s="9" t="s">
        <v>132</v>
      </c>
      <c r="B230" s="42" t="s">
        <v>133</v>
      </c>
      <c r="C230" s="9" t="s">
        <v>24</v>
      </c>
      <c r="D230" s="16">
        <v>111.9</v>
      </c>
      <c r="E230" s="11" t="s">
        <v>134</v>
      </c>
    </row>
    <row r="231" spans="1:5" x14ac:dyDescent="0.25">
      <c r="A231" s="9" t="s">
        <v>132</v>
      </c>
      <c r="B231" s="42" t="s">
        <v>133</v>
      </c>
      <c r="C231" s="9" t="s">
        <v>24</v>
      </c>
      <c r="D231" s="16">
        <v>228.6</v>
      </c>
      <c r="E231" s="11" t="s">
        <v>134</v>
      </c>
    </row>
    <row r="232" spans="1:5" x14ac:dyDescent="0.25">
      <c r="A232" s="9" t="s">
        <v>132</v>
      </c>
      <c r="B232" s="42" t="s">
        <v>133</v>
      </c>
      <c r="C232" s="9" t="s">
        <v>24</v>
      </c>
      <c r="D232" s="16">
        <v>109.5</v>
      </c>
      <c r="E232" s="11" t="s">
        <v>134</v>
      </c>
    </row>
    <row r="233" spans="1:5" x14ac:dyDescent="0.25">
      <c r="A233" s="9" t="s">
        <v>132</v>
      </c>
      <c r="B233" s="42" t="s">
        <v>133</v>
      </c>
      <c r="C233" s="32" t="s">
        <v>24</v>
      </c>
      <c r="D233" s="19">
        <v>155.69999999999999</v>
      </c>
      <c r="E233" s="54" t="s">
        <v>134</v>
      </c>
    </row>
    <row r="234" spans="1:5" x14ac:dyDescent="0.25">
      <c r="A234" s="9" t="s">
        <v>132</v>
      </c>
      <c r="B234" s="42" t="s">
        <v>133</v>
      </c>
      <c r="C234" s="9" t="s">
        <v>24</v>
      </c>
      <c r="D234" s="19">
        <v>116.13</v>
      </c>
      <c r="E234" s="54" t="s">
        <v>134</v>
      </c>
    </row>
    <row r="235" spans="1:5" x14ac:dyDescent="0.25">
      <c r="A235" s="9" t="s">
        <v>132</v>
      </c>
      <c r="B235" s="42" t="s">
        <v>133</v>
      </c>
      <c r="C235" s="9" t="s">
        <v>24</v>
      </c>
      <c r="D235" s="22">
        <v>228.6</v>
      </c>
      <c r="E235" s="11" t="s">
        <v>134</v>
      </c>
    </row>
    <row r="236" spans="1:5" x14ac:dyDescent="0.25">
      <c r="A236" s="9" t="s">
        <v>132</v>
      </c>
      <c r="B236" s="42" t="s">
        <v>133</v>
      </c>
      <c r="C236" s="9" t="s">
        <v>24</v>
      </c>
      <c r="D236" s="22">
        <v>365</v>
      </c>
      <c r="E236" s="11" t="s">
        <v>134</v>
      </c>
    </row>
    <row r="237" spans="1:5" x14ac:dyDescent="0.25">
      <c r="A237" s="9" t="s">
        <v>132</v>
      </c>
      <c r="B237" s="42" t="s">
        <v>133</v>
      </c>
      <c r="C237" s="32" t="s">
        <v>24</v>
      </c>
      <c r="D237" s="22">
        <v>109.5</v>
      </c>
      <c r="E237" s="11" t="s">
        <v>134</v>
      </c>
    </row>
    <row r="238" spans="1:5" x14ac:dyDescent="0.25">
      <c r="A238" s="9" t="s">
        <v>132</v>
      </c>
      <c r="B238" s="42" t="s">
        <v>133</v>
      </c>
      <c r="C238" s="9" t="s">
        <v>24</v>
      </c>
      <c r="D238" s="16">
        <v>43.8</v>
      </c>
      <c r="E238" s="54" t="s">
        <v>134</v>
      </c>
    </row>
    <row r="239" spans="1:5" x14ac:dyDescent="0.25">
      <c r="A239" s="9" t="s">
        <v>132</v>
      </c>
      <c r="B239" s="42" t="s">
        <v>133</v>
      </c>
      <c r="C239" s="9" t="s">
        <v>24</v>
      </c>
      <c r="D239" s="16">
        <v>21.9</v>
      </c>
      <c r="E239" s="54" t="s">
        <v>134</v>
      </c>
    </row>
    <row r="240" spans="1:5" x14ac:dyDescent="0.25">
      <c r="A240" s="9" t="s">
        <v>132</v>
      </c>
      <c r="B240" s="42" t="s">
        <v>133</v>
      </c>
      <c r="C240" s="9" t="s">
        <v>24</v>
      </c>
      <c r="D240" s="19">
        <v>43.8</v>
      </c>
      <c r="E240" s="11" t="s">
        <v>134</v>
      </c>
    </row>
    <row r="241" spans="1:5" x14ac:dyDescent="0.25">
      <c r="A241" s="9" t="s">
        <v>132</v>
      </c>
      <c r="B241" s="42" t="s">
        <v>133</v>
      </c>
      <c r="C241" s="32" t="s">
        <v>24</v>
      </c>
      <c r="D241" s="22">
        <v>43.8</v>
      </c>
      <c r="E241" s="11" t="s">
        <v>134</v>
      </c>
    </row>
    <row r="242" spans="1:5" x14ac:dyDescent="0.25">
      <c r="A242" s="9" t="s">
        <v>132</v>
      </c>
      <c r="B242" s="42" t="s">
        <v>133</v>
      </c>
      <c r="C242" s="9" t="s">
        <v>24</v>
      </c>
      <c r="D242" s="22">
        <v>36.5</v>
      </c>
      <c r="E242" s="11" t="s">
        <v>134</v>
      </c>
    </row>
    <row r="243" spans="1:5" x14ac:dyDescent="0.25">
      <c r="A243" s="9" t="s">
        <v>132</v>
      </c>
      <c r="B243" s="42" t="s">
        <v>133</v>
      </c>
      <c r="C243" s="9" t="s">
        <v>24</v>
      </c>
      <c r="D243" s="22">
        <v>65.7</v>
      </c>
      <c r="E243" s="54" t="s">
        <v>134</v>
      </c>
    </row>
    <row r="244" spans="1:5" x14ac:dyDescent="0.25">
      <c r="A244" s="9" t="s">
        <v>132</v>
      </c>
      <c r="B244" s="42" t="s">
        <v>133</v>
      </c>
      <c r="C244" s="9" t="s">
        <v>24</v>
      </c>
      <c r="D244" s="22">
        <v>21.9</v>
      </c>
      <c r="E244" s="54" t="s">
        <v>134</v>
      </c>
    </row>
    <row r="245" spans="1:5" x14ac:dyDescent="0.25">
      <c r="A245" s="12" t="s">
        <v>135</v>
      </c>
      <c r="B245" s="13"/>
      <c r="C245" s="13"/>
      <c r="D245" s="21">
        <f>SUM(D230:D244)</f>
        <v>1702.3300000000002</v>
      </c>
      <c r="E245" s="15"/>
    </row>
    <row r="246" spans="1:5" x14ac:dyDescent="0.25">
      <c r="A246" s="50" t="s">
        <v>136</v>
      </c>
      <c r="B246" s="55" t="s">
        <v>15</v>
      </c>
      <c r="C246" s="50" t="s">
        <v>24</v>
      </c>
      <c r="D246" s="22">
        <v>142.5</v>
      </c>
      <c r="E246" s="29" t="s">
        <v>33</v>
      </c>
    </row>
    <row r="247" spans="1:5" x14ac:dyDescent="0.25">
      <c r="A247" s="12" t="s">
        <v>137</v>
      </c>
      <c r="B247" s="20"/>
      <c r="C247" s="20"/>
      <c r="D247" s="21">
        <f>SUM(D246)</f>
        <v>142.5</v>
      </c>
      <c r="E247" s="20"/>
    </row>
    <row r="248" spans="1:5" x14ac:dyDescent="0.25">
      <c r="A248" s="9" t="s">
        <v>138</v>
      </c>
      <c r="B248" s="42" t="s">
        <v>139</v>
      </c>
      <c r="C248" s="9" t="s">
        <v>24</v>
      </c>
      <c r="D248" s="16">
        <v>827.51</v>
      </c>
      <c r="E248" s="37" t="s">
        <v>140</v>
      </c>
    </row>
    <row r="249" spans="1:5" x14ac:dyDescent="0.25">
      <c r="A249" s="12" t="s">
        <v>141</v>
      </c>
      <c r="B249" s="13"/>
      <c r="C249" s="13"/>
      <c r="D249" s="24">
        <f>SUM(D248)</f>
        <v>827.51</v>
      </c>
      <c r="E249" s="30"/>
    </row>
    <row r="250" spans="1:5" x14ac:dyDescent="0.25">
      <c r="A250" s="9" t="s">
        <v>142</v>
      </c>
      <c r="B250" s="28" t="s">
        <v>15</v>
      </c>
      <c r="C250" s="9" t="s">
        <v>74</v>
      </c>
      <c r="D250" s="16">
        <v>235</v>
      </c>
      <c r="E250" s="11" t="s">
        <v>25</v>
      </c>
    </row>
    <row r="251" spans="1:5" x14ac:dyDescent="0.25">
      <c r="A251" s="9" t="s">
        <v>142</v>
      </c>
      <c r="B251" s="28" t="s">
        <v>15</v>
      </c>
      <c r="C251" s="9" t="s">
        <v>74</v>
      </c>
      <c r="D251" s="16">
        <v>83</v>
      </c>
      <c r="E251" s="11" t="s">
        <v>25</v>
      </c>
    </row>
    <row r="252" spans="1:5" x14ac:dyDescent="0.25">
      <c r="A252" s="12" t="s">
        <v>143</v>
      </c>
      <c r="B252" s="23"/>
      <c r="C252" s="23"/>
      <c r="D252" s="21">
        <f>SUM(D250:D251)</f>
        <v>318</v>
      </c>
      <c r="E252" s="20"/>
    </row>
    <row r="253" spans="1:5" x14ac:dyDescent="0.25">
      <c r="A253" s="32" t="s">
        <v>144</v>
      </c>
      <c r="B253" s="28" t="s">
        <v>15</v>
      </c>
      <c r="C253" s="32" t="s">
        <v>74</v>
      </c>
      <c r="D253" s="16">
        <v>300</v>
      </c>
      <c r="E253" s="11" t="s">
        <v>38</v>
      </c>
    </row>
    <row r="254" spans="1:5" x14ac:dyDescent="0.25">
      <c r="A254" s="32" t="s">
        <v>144</v>
      </c>
      <c r="B254" s="28" t="s">
        <v>15</v>
      </c>
      <c r="C254" s="32" t="s">
        <v>74</v>
      </c>
      <c r="D254" s="16">
        <v>150</v>
      </c>
      <c r="E254" s="11" t="s">
        <v>38</v>
      </c>
    </row>
    <row r="255" spans="1:5" x14ac:dyDescent="0.25">
      <c r="A255" s="32" t="s">
        <v>144</v>
      </c>
      <c r="B255" s="28" t="s">
        <v>15</v>
      </c>
      <c r="C255" s="32" t="s">
        <v>74</v>
      </c>
      <c r="D255" s="16">
        <v>125</v>
      </c>
      <c r="E255" s="11" t="s">
        <v>38</v>
      </c>
    </row>
    <row r="256" spans="1:5" x14ac:dyDescent="0.25">
      <c r="A256" s="12" t="s">
        <v>145</v>
      </c>
      <c r="B256" s="23"/>
      <c r="C256" s="23"/>
      <c r="D256" s="21">
        <f>SUM(D253:D255)</f>
        <v>575</v>
      </c>
      <c r="E256" s="20"/>
    </row>
    <row r="257" spans="1:5" x14ac:dyDescent="0.25">
      <c r="A257" s="9" t="s">
        <v>146</v>
      </c>
      <c r="B257" s="42" t="s">
        <v>147</v>
      </c>
      <c r="C257" s="9" t="s">
        <v>11</v>
      </c>
      <c r="D257" s="16">
        <v>32</v>
      </c>
      <c r="E257" s="11" t="s">
        <v>20</v>
      </c>
    </row>
    <row r="258" spans="1:5" x14ac:dyDescent="0.25">
      <c r="A258" s="12" t="s">
        <v>148</v>
      </c>
      <c r="B258" s="13"/>
      <c r="C258" s="13"/>
      <c r="D258" s="24">
        <f>SUM(D257)</f>
        <v>32</v>
      </c>
      <c r="E258" s="31"/>
    </row>
    <row r="259" spans="1:5" x14ac:dyDescent="0.25">
      <c r="A259" s="9" t="s">
        <v>149</v>
      </c>
      <c r="B259" s="42" t="s">
        <v>150</v>
      </c>
      <c r="C259" s="9" t="s">
        <v>24</v>
      </c>
      <c r="D259" s="16">
        <v>460.7</v>
      </c>
      <c r="E259" s="37" t="s">
        <v>20</v>
      </c>
    </row>
    <row r="260" spans="1:5" x14ac:dyDescent="0.25">
      <c r="A260" s="9" t="s">
        <v>149</v>
      </c>
      <c r="B260" s="42" t="s">
        <v>150</v>
      </c>
      <c r="C260" s="9" t="s">
        <v>24</v>
      </c>
      <c r="D260" s="16">
        <v>31.21</v>
      </c>
      <c r="E260" s="37" t="s">
        <v>20</v>
      </c>
    </row>
    <row r="261" spans="1:5" x14ac:dyDescent="0.25">
      <c r="A261" s="12" t="s">
        <v>151</v>
      </c>
      <c r="B261" s="13"/>
      <c r="C261" s="13"/>
      <c r="D261" s="14">
        <f>SUM(D259:D260)</f>
        <v>491.90999999999997</v>
      </c>
      <c r="E261" s="20"/>
    </row>
    <row r="262" spans="1:5" x14ac:dyDescent="0.25">
      <c r="A262" s="32" t="s">
        <v>152</v>
      </c>
      <c r="B262" s="18">
        <v>80237225488</v>
      </c>
      <c r="C262" s="18" t="s">
        <v>24</v>
      </c>
      <c r="D262" s="56">
        <v>1028</v>
      </c>
      <c r="E262" s="57" t="s">
        <v>38</v>
      </c>
    </row>
    <row r="263" spans="1:5" x14ac:dyDescent="0.25">
      <c r="A263" s="12" t="s">
        <v>153</v>
      </c>
      <c r="B263" s="58"/>
      <c r="C263" s="12"/>
      <c r="D263" s="14">
        <f>SUM(D262)</f>
        <v>1028</v>
      </c>
      <c r="E263" s="25"/>
    </row>
    <row r="264" spans="1:5" x14ac:dyDescent="0.25">
      <c r="A264" s="9" t="s">
        <v>154</v>
      </c>
      <c r="B264" s="28">
        <v>75550985023</v>
      </c>
      <c r="C264" s="28" t="s">
        <v>11</v>
      </c>
      <c r="D264" s="10">
        <v>3072.2</v>
      </c>
      <c r="E264" s="29" t="s">
        <v>79</v>
      </c>
    </row>
    <row r="265" spans="1:5" x14ac:dyDescent="0.25">
      <c r="A265" s="9" t="s">
        <v>154</v>
      </c>
      <c r="B265" s="28">
        <v>75550985023</v>
      </c>
      <c r="C265" s="28" t="s">
        <v>11</v>
      </c>
      <c r="D265" s="10">
        <v>3072.96</v>
      </c>
      <c r="E265" s="29" t="s">
        <v>79</v>
      </c>
    </row>
    <row r="266" spans="1:5" x14ac:dyDescent="0.25">
      <c r="A266" s="9" t="s">
        <v>154</v>
      </c>
      <c r="B266" s="28">
        <v>75550985023</v>
      </c>
      <c r="C266" s="28" t="s">
        <v>11</v>
      </c>
      <c r="D266" s="10">
        <v>2999.18</v>
      </c>
      <c r="E266" s="29" t="s">
        <v>79</v>
      </c>
    </row>
    <row r="267" spans="1:5" x14ac:dyDescent="0.25">
      <c r="A267" s="23" t="s">
        <v>155</v>
      </c>
      <c r="B267" s="13"/>
      <c r="C267" s="13"/>
      <c r="D267" s="21">
        <f>SUM(D264:D266)</f>
        <v>9144.34</v>
      </c>
      <c r="E267" s="15"/>
    </row>
    <row r="268" spans="1:5" x14ac:dyDescent="0.25">
      <c r="A268" s="9" t="s">
        <v>156</v>
      </c>
      <c r="B268" s="42" t="s">
        <v>157</v>
      </c>
      <c r="C268" s="9" t="s">
        <v>158</v>
      </c>
      <c r="D268" s="16">
        <v>6878.01</v>
      </c>
      <c r="E268" s="11" t="s">
        <v>17</v>
      </c>
    </row>
    <row r="269" spans="1:5" x14ac:dyDescent="0.25">
      <c r="A269" s="12" t="s">
        <v>156</v>
      </c>
      <c r="B269" s="13"/>
      <c r="C269" s="13"/>
      <c r="D269" s="14">
        <f>SUM(D268)</f>
        <v>6878.01</v>
      </c>
      <c r="E269" s="20"/>
    </row>
    <row r="270" spans="1:5" x14ac:dyDescent="0.25">
      <c r="A270" s="9" t="s">
        <v>159</v>
      </c>
      <c r="B270" s="42" t="s">
        <v>160</v>
      </c>
      <c r="C270" s="9" t="s">
        <v>24</v>
      </c>
      <c r="D270" s="16">
        <v>218</v>
      </c>
      <c r="E270" s="11" t="s">
        <v>25</v>
      </c>
    </row>
    <row r="271" spans="1:5" x14ac:dyDescent="0.25">
      <c r="A271" s="9" t="s">
        <v>159</v>
      </c>
      <c r="B271" s="42" t="s">
        <v>160</v>
      </c>
      <c r="C271" s="9" t="s">
        <v>24</v>
      </c>
      <c r="D271" s="16">
        <v>615</v>
      </c>
      <c r="E271" s="11" t="s">
        <v>25</v>
      </c>
    </row>
    <row r="272" spans="1:5" x14ac:dyDescent="0.25">
      <c r="A272" s="12" t="s">
        <v>161</v>
      </c>
      <c r="B272" s="13"/>
      <c r="C272" s="13"/>
      <c r="D272" s="21">
        <f>SUM(D270:D271)</f>
        <v>833</v>
      </c>
      <c r="E272" s="20"/>
    </row>
    <row r="273" spans="1:5" x14ac:dyDescent="0.25">
      <c r="A273" s="9" t="s">
        <v>162</v>
      </c>
      <c r="B273" s="42" t="s">
        <v>163</v>
      </c>
      <c r="C273" s="9" t="s">
        <v>24</v>
      </c>
      <c r="D273" s="16">
        <v>93.99</v>
      </c>
      <c r="E273" s="11" t="s">
        <v>48</v>
      </c>
    </row>
    <row r="274" spans="1:5" x14ac:dyDescent="0.25">
      <c r="A274" s="9" t="s">
        <v>162</v>
      </c>
      <c r="B274" s="42" t="s">
        <v>163</v>
      </c>
      <c r="C274" s="28" t="s">
        <v>24</v>
      </c>
      <c r="D274" s="16">
        <v>150</v>
      </c>
      <c r="E274" s="29" t="s">
        <v>48</v>
      </c>
    </row>
    <row r="275" spans="1:5" x14ac:dyDescent="0.25">
      <c r="A275" s="12" t="s">
        <v>164</v>
      </c>
      <c r="B275" s="13"/>
      <c r="C275" s="13"/>
      <c r="D275" s="21">
        <f>SUM(D273:D274)</f>
        <v>243.99</v>
      </c>
      <c r="E275" s="15"/>
    </row>
    <row r="276" spans="1:5" x14ac:dyDescent="0.25">
      <c r="A276" s="9" t="s">
        <v>165</v>
      </c>
      <c r="B276" s="28">
        <v>95549017341</v>
      </c>
      <c r="C276" s="28" t="s">
        <v>24</v>
      </c>
      <c r="D276" s="59">
        <v>434</v>
      </c>
      <c r="E276" s="11" t="s">
        <v>38</v>
      </c>
    </row>
    <row r="277" spans="1:5" x14ac:dyDescent="0.25">
      <c r="A277" s="12" t="s">
        <v>166</v>
      </c>
      <c r="B277" s="13"/>
      <c r="C277" s="13"/>
      <c r="D277" s="60">
        <f>SUM(D276)</f>
        <v>434</v>
      </c>
      <c r="E277" s="20"/>
    </row>
    <row r="278" spans="1:5" x14ac:dyDescent="0.25">
      <c r="A278" s="9" t="s">
        <v>167</v>
      </c>
      <c r="B278" s="42" t="s">
        <v>168</v>
      </c>
      <c r="C278" s="9" t="s">
        <v>24</v>
      </c>
      <c r="D278" s="16">
        <v>55.59</v>
      </c>
      <c r="E278" s="11" t="s">
        <v>169</v>
      </c>
    </row>
    <row r="279" spans="1:5" x14ac:dyDescent="0.25">
      <c r="A279" s="9" t="s">
        <v>167</v>
      </c>
      <c r="B279" s="42" t="s">
        <v>168</v>
      </c>
      <c r="C279" s="9" t="s">
        <v>24</v>
      </c>
      <c r="D279" s="29">
        <v>40.11</v>
      </c>
      <c r="E279" s="11" t="s">
        <v>169</v>
      </c>
    </row>
    <row r="280" spans="1:5" x14ac:dyDescent="0.25">
      <c r="A280" s="12" t="s">
        <v>170</v>
      </c>
      <c r="B280" s="13"/>
      <c r="C280" s="13"/>
      <c r="D280" s="24">
        <f>SUM(D278:D279)</f>
        <v>95.7</v>
      </c>
      <c r="E280" s="15"/>
    </row>
    <row r="281" spans="1:5" x14ac:dyDescent="0.25">
      <c r="A281" s="28" t="s">
        <v>171</v>
      </c>
      <c r="B281" s="28">
        <v>18376805890</v>
      </c>
      <c r="C281" s="28" t="s">
        <v>11</v>
      </c>
      <c r="D281" s="41">
        <v>271.2</v>
      </c>
      <c r="E281" s="29" t="s">
        <v>20</v>
      </c>
    </row>
    <row r="282" spans="1:5" x14ac:dyDescent="0.25">
      <c r="A282" s="23" t="s">
        <v>172</v>
      </c>
      <c r="B282" s="23"/>
      <c r="C282" s="23"/>
      <c r="D282" s="61">
        <f>SUM(D281)</f>
        <v>271.2</v>
      </c>
      <c r="E282" s="20"/>
    </row>
    <row r="283" spans="1:5" x14ac:dyDescent="0.25">
      <c r="A283" s="9" t="s">
        <v>173</v>
      </c>
      <c r="B283" s="42" t="s">
        <v>174</v>
      </c>
      <c r="C283" s="9" t="s">
        <v>175</v>
      </c>
      <c r="D283" s="16">
        <v>199.83</v>
      </c>
      <c r="E283" s="11" t="s">
        <v>20</v>
      </c>
    </row>
    <row r="284" spans="1:5" x14ac:dyDescent="0.25">
      <c r="A284" s="9" t="s">
        <v>173</v>
      </c>
      <c r="B284" s="42" t="s">
        <v>174</v>
      </c>
      <c r="C284" s="9" t="s">
        <v>175</v>
      </c>
      <c r="D284" s="16">
        <v>897.7</v>
      </c>
      <c r="E284" s="11" t="s">
        <v>20</v>
      </c>
    </row>
    <row r="285" spans="1:5" x14ac:dyDescent="0.25">
      <c r="A285" s="9" t="s">
        <v>173</v>
      </c>
      <c r="B285" s="42" t="s">
        <v>174</v>
      </c>
      <c r="C285" s="9" t="s">
        <v>175</v>
      </c>
      <c r="D285" s="16">
        <v>843.51</v>
      </c>
      <c r="E285" s="11" t="s">
        <v>20</v>
      </c>
    </row>
    <row r="286" spans="1:5" x14ac:dyDescent="0.25">
      <c r="A286" s="9" t="s">
        <v>173</v>
      </c>
      <c r="B286" s="42" t="s">
        <v>174</v>
      </c>
      <c r="C286" s="9" t="s">
        <v>175</v>
      </c>
      <c r="D286" s="16">
        <v>110.25</v>
      </c>
      <c r="E286" s="11" t="s">
        <v>20</v>
      </c>
    </row>
    <row r="287" spans="1:5" x14ac:dyDescent="0.25">
      <c r="A287" s="9" t="s">
        <v>173</v>
      </c>
      <c r="B287" s="42" t="s">
        <v>174</v>
      </c>
      <c r="C287" s="9" t="s">
        <v>175</v>
      </c>
      <c r="D287" s="16">
        <v>199.83</v>
      </c>
      <c r="E287" s="11" t="s">
        <v>20</v>
      </c>
    </row>
    <row r="288" spans="1:5" x14ac:dyDescent="0.25">
      <c r="A288" s="9" t="s">
        <v>173</v>
      </c>
      <c r="B288" s="42" t="s">
        <v>174</v>
      </c>
      <c r="C288" s="9" t="s">
        <v>175</v>
      </c>
      <c r="D288" s="16">
        <v>116.6</v>
      </c>
      <c r="E288" s="11" t="s">
        <v>20</v>
      </c>
    </row>
    <row r="289" spans="1:5" x14ac:dyDescent="0.25">
      <c r="A289" s="12" t="s">
        <v>176</v>
      </c>
      <c r="B289" s="23"/>
      <c r="C289" s="23"/>
      <c r="D289" s="21">
        <f>SUM(D283:D288)</f>
        <v>2367.7199999999998</v>
      </c>
      <c r="E289" s="20"/>
    </row>
    <row r="290" spans="1:5" x14ac:dyDescent="0.25">
      <c r="A290" s="28" t="s">
        <v>177</v>
      </c>
      <c r="B290" s="28" t="s">
        <v>15</v>
      </c>
      <c r="C290" s="28" t="s">
        <v>24</v>
      </c>
      <c r="D290" s="62">
        <v>355</v>
      </c>
      <c r="E290" s="29" t="s">
        <v>33</v>
      </c>
    </row>
    <row r="291" spans="1:5" x14ac:dyDescent="0.25">
      <c r="A291" s="23" t="s">
        <v>178</v>
      </c>
      <c r="B291" s="13"/>
      <c r="C291" s="13"/>
      <c r="D291" s="63">
        <f>SUM(D290)</f>
        <v>355</v>
      </c>
      <c r="E291" s="15"/>
    </row>
    <row r="292" spans="1:5" x14ac:dyDescent="0.25">
      <c r="A292" s="9" t="s">
        <v>179</v>
      </c>
      <c r="B292" s="42" t="s">
        <v>180</v>
      </c>
      <c r="C292" s="9" t="s">
        <v>24</v>
      </c>
      <c r="D292" s="16">
        <v>3899.52</v>
      </c>
      <c r="E292" s="11" t="s">
        <v>17</v>
      </c>
    </row>
    <row r="293" spans="1:5" x14ac:dyDescent="0.25">
      <c r="A293" s="12" t="s">
        <v>181</v>
      </c>
      <c r="B293" s="13"/>
      <c r="C293" s="13"/>
      <c r="D293" s="14">
        <f>SUM(D292)</f>
        <v>3899.52</v>
      </c>
      <c r="E293" s="15"/>
    </row>
    <row r="294" spans="1:5" x14ac:dyDescent="0.25">
      <c r="A294" s="9" t="s">
        <v>182</v>
      </c>
      <c r="B294" s="42" t="s">
        <v>183</v>
      </c>
      <c r="C294" s="9" t="s">
        <v>24</v>
      </c>
      <c r="D294" s="16">
        <v>137.5</v>
      </c>
      <c r="E294" s="37" t="s">
        <v>33</v>
      </c>
    </row>
    <row r="295" spans="1:5" x14ac:dyDescent="0.25">
      <c r="A295" s="9" t="s">
        <v>182</v>
      </c>
      <c r="B295" s="42" t="s">
        <v>183</v>
      </c>
      <c r="C295" s="9" t="s">
        <v>24</v>
      </c>
      <c r="D295" s="16">
        <v>119.45</v>
      </c>
      <c r="E295" s="37" t="s">
        <v>33</v>
      </c>
    </row>
    <row r="296" spans="1:5" x14ac:dyDescent="0.25">
      <c r="A296" s="9" t="s">
        <v>182</v>
      </c>
      <c r="B296" s="42" t="s">
        <v>183</v>
      </c>
      <c r="C296" s="9" t="s">
        <v>24</v>
      </c>
      <c r="D296" s="48">
        <v>75</v>
      </c>
      <c r="E296" s="37" t="s">
        <v>33</v>
      </c>
    </row>
    <row r="297" spans="1:5" x14ac:dyDescent="0.25">
      <c r="A297" s="9" t="s">
        <v>182</v>
      </c>
      <c r="B297" s="42" t="s">
        <v>183</v>
      </c>
      <c r="C297" s="9" t="s">
        <v>24</v>
      </c>
      <c r="D297" s="19">
        <v>119.45</v>
      </c>
      <c r="E297" s="37" t="s">
        <v>33</v>
      </c>
    </row>
    <row r="298" spans="1:5" x14ac:dyDescent="0.25">
      <c r="A298" s="9" t="s">
        <v>182</v>
      </c>
      <c r="B298" s="42" t="s">
        <v>183</v>
      </c>
      <c r="C298" s="9" t="s">
        <v>24</v>
      </c>
      <c r="D298" s="64">
        <v>100</v>
      </c>
      <c r="E298" s="37" t="s">
        <v>33</v>
      </c>
    </row>
    <row r="299" spans="1:5" x14ac:dyDescent="0.25">
      <c r="A299" s="12" t="s">
        <v>184</v>
      </c>
      <c r="B299" s="13"/>
      <c r="C299" s="13"/>
      <c r="D299" s="14">
        <f>SUM(D294:D298)</f>
        <v>551.4</v>
      </c>
      <c r="E299" s="31"/>
    </row>
    <row r="300" spans="1:5" x14ac:dyDescent="0.25">
      <c r="A300" s="9" t="s">
        <v>185</v>
      </c>
      <c r="B300" s="42" t="s">
        <v>15</v>
      </c>
      <c r="C300" s="9" t="s">
        <v>111</v>
      </c>
      <c r="D300" s="16">
        <v>79.94</v>
      </c>
      <c r="E300" s="11" t="s">
        <v>186</v>
      </c>
    </row>
    <row r="301" spans="1:5" x14ac:dyDescent="0.25">
      <c r="A301" s="12" t="s">
        <v>187</v>
      </c>
      <c r="B301" s="13"/>
      <c r="C301" s="13"/>
      <c r="D301" s="21">
        <f>SUM(D300)</f>
        <v>79.94</v>
      </c>
      <c r="E301" s="15"/>
    </row>
    <row r="302" spans="1:5" x14ac:dyDescent="0.25">
      <c r="A302" s="9" t="s">
        <v>188</v>
      </c>
      <c r="B302" s="42" t="s">
        <v>189</v>
      </c>
      <c r="C302" s="9" t="s">
        <v>11</v>
      </c>
      <c r="D302" s="16">
        <v>6618.31</v>
      </c>
      <c r="E302" s="11" t="s">
        <v>17</v>
      </c>
    </row>
    <row r="303" spans="1:5" x14ac:dyDescent="0.25">
      <c r="A303" s="12" t="s">
        <v>190</v>
      </c>
      <c r="B303" s="13"/>
      <c r="C303" s="13"/>
      <c r="D303" s="24">
        <f>SUM(D302)</f>
        <v>6618.31</v>
      </c>
      <c r="E303" s="15"/>
    </row>
    <row r="304" spans="1:5" x14ac:dyDescent="0.25">
      <c r="A304" s="9" t="s">
        <v>191</v>
      </c>
      <c r="B304" s="42" t="s">
        <v>192</v>
      </c>
      <c r="C304" s="9" t="s">
        <v>193</v>
      </c>
      <c r="D304" s="16">
        <v>1125.2</v>
      </c>
      <c r="E304" s="11" t="s">
        <v>17</v>
      </c>
    </row>
    <row r="305" spans="1:5" x14ac:dyDescent="0.25">
      <c r="A305" s="9" t="s">
        <v>191</v>
      </c>
      <c r="B305" s="42" t="s">
        <v>192</v>
      </c>
      <c r="C305" s="9" t="s">
        <v>193</v>
      </c>
      <c r="D305" s="16">
        <v>1217.51</v>
      </c>
      <c r="E305" s="11" t="s">
        <v>17</v>
      </c>
    </row>
    <row r="306" spans="1:5" x14ac:dyDescent="0.25">
      <c r="A306" s="9" t="s">
        <v>191</v>
      </c>
      <c r="B306" s="42" t="s">
        <v>192</v>
      </c>
      <c r="C306" s="9" t="s">
        <v>193</v>
      </c>
      <c r="D306" s="16">
        <v>1217.81</v>
      </c>
      <c r="E306" s="11" t="s">
        <v>17</v>
      </c>
    </row>
    <row r="307" spans="1:5" x14ac:dyDescent="0.25">
      <c r="A307" s="9" t="s">
        <v>191</v>
      </c>
      <c r="B307" s="42" t="s">
        <v>192</v>
      </c>
      <c r="C307" s="9" t="s">
        <v>193</v>
      </c>
      <c r="D307" s="16">
        <v>123.19</v>
      </c>
      <c r="E307" s="11" t="s">
        <v>17</v>
      </c>
    </row>
    <row r="308" spans="1:5" x14ac:dyDescent="0.25">
      <c r="A308" s="9" t="s">
        <v>191</v>
      </c>
      <c r="B308" s="42" t="s">
        <v>192</v>
      </c>
      <c r="C308" s="9" t="s">
        <v>193</v>
      </c>
      <c r="D308" s="16">
        <v>575.21</v>
      </c>
      <c r="E308" s="11" t="s">
        <v>17</v>
      </c>
    </row>
    <row r="309" spans="1:5" x14ac:dyDescent="0.25">
      <c r="A309" s="9" t="s">
        <v>191</v>
      </c>
      <c r="B309" s="42" t="s">
        <v>192</v>
      </c>
      <c r="C309" s="9" t="s">
        <v>193</v>
      </c>
      <c r="D309" s="16">
        <v>554.42999999999995</v>
      </c>
      <c r="E309" s="11" t="s">
        <v>17</v>
      </c>
    </row>
    <row r="310" spans="1:5" x14ac:dyDescent="0.25">
      <c r="A310" s="9" t="s">
        <v>191</v>
      </c>
      <c r="B310" s="42" t="s">
        <v>192</v>
      </c>
      <c r="C310" s="9" t="s">
        <v>193</v>
      </c>
      <c r="D310" s="16">
        <v>556.87</v>
      </c>
      <c r="E310" s="11" t="s">
        <v>17</v>
      </c>
    </row>
    <row r="311" spans="1:5" x14ac:dyDescent="0.25">
      <c r="A311" s="9" t="s">
        <v>191</v>
      </c>
      <c r="B311" s="42" t="s">
        <v>192</v>
      </c>
      <c r="C311" s="9" t="s">
        <v>193</v>
      </c>
      <c r="D311" s="16">
        <v>87.44</v>
      </c>
      <c r="E311" s="11" t="s">
        <v>17</v>
      </c>
    </row>
    <row r="312" spans="1:5" x14ac:dyDescent="0.25">
      <c r="A312" s="12" t="s">
        <v>194</v>
      </c>
      <c r="B312" s="23"/>
      <c r="C312" s="23"/>
      <c r="D312" s="21">
        <f>SUM(D304:D311)</f>
        <v>5457.66</v>
      </c>
      <c r="E312" s="20"/>
    </row>
    <row r="313" spans="1:5" x14ac:dyDescent="0.25">
      <c r="A313" s="9" t="s">
        <v>195</v>
      </c>
      <c r="B313" s="42" t="s">
        <v>196</v>
      </c>
      <c r="C313" s="9" t="s">
        <v>24</v>
      </c>
      <c r="D313" s="16">
        <v>290</v>
      </c>
      <c r="E313" s="11" t="s">
        <v>20</v>
      </c>
    </row>
    <row r="314" spans="1:5" x14ac:dyDescent="0.25">
      <c r="A314" s="9" t="s">
        <v>195</v>
      </c>
      <c r="B314" s="42" t="s">
        <v>196</v>
      </c>
      <c r="C314" s="9" t="s">
        <v>24</v>
      </c>
      <c r="D314" s="16">
        <v>238.75</v>
      </c>
      <c r="E314" s="11" t="s">
        <v>20</v>
      </c>
    </row>
    <row r="315" spans="1:5" x14ac:dyDescent="0.25">
      <c r="A315" s="9" t="s">
        <v>195</v>
      </c>
      <c r="B315" s="42" t="s">
        <v>196</v>
      </c>
      <c r="C315" s="9" t="s">
        <v>24</v>
      </c>
      <c r="D315" s="16">
        <v>93.75</v>
      </c>
      <c r="E315" s="11" t="s">
        <v>20</v>
      </c>
    </row>
    <row r="316" spans="1:5" x14ac:dyDescent="0.25">
      <c r="A316" s="9" t="s">
        <v>195</v>
      </c>
      <c r="B316" s="42" t="s">
        <v>196</v>
      </c>
      <c r="C316" s="9" t="s">
        <v>24</v>
      </c>
      <c r="D316" s="16">
        <v>37.5</v>
      </c>
      <c r="E316" s="11" t="s">
        <v>20</v>
      </c>
    </row>
    <row r="317" spans="1:5" x14ac:dyDescent="0.25">
      <c r="A317" s="9" t="s">
        <v>195</v>
      </c>
      <c r="B317" s="42" t="s">
        <v>196</v>
      </c>
      <c r="C317" s="9" t="s">
        <v>24</v>
      </c>
      <c r="D317" s="16">
        <v>550.88</v>
      </c>
      <c r="E317" s="65" t="s">
        <v>33</v>
      </c>
    </row>
    <row r="318" spans="1:5" x14ac:dyDescent="0.25">
      <c r="A318" s="9" t="s">
        <v>195</v>
      </c>
      <c r="B318" s="42" t="s">
        <v>196</v>
      </c>
      <c r="C318" s="9" t="s">
        <v>24</v>
      </c>
      <c r="D318" s="16">
        <v>37.5</v>
      </c>
      <c r="E318" s="57" t="s">
        <v>33</v>
      </c>
    </row>
    <row r="319" spans="1:5" x14ac:dyDescent="0.25">
      <c r="A319" s="9" t="s">
        <v>195</v>
      </c>
      <c r="B319" s="42" t="s">
        <v>196</v>
      </c>
      <c r="C319" s="9" t="s">
        <v>24</v>
      </c>
      <c r="D319" s="16">
        <v>238.75</v>
      </c>
      <c r="E319" s="65" t="s">
        <v>20</v>
      </c>
    </row>
    <row r="320" spans="1:5" x14ac:dyDescent="0.25">
      <c r="A320" s="9" t="s">
        <v>195</v>
      </c>
      <c r="B320" s="42" t="s">
        <v>196</v>
      </c>
      <c r="C320" s="9" t="s">
        <v>24</v>
      </c>
      <c r="D320" s="16">
        <v>37.5</v>
      </c>
      <c r="E320" s="29" t="s">
        <v>33</v>
      </c>
    </row>
    <row r="321" spans="1:5" x14ac:dyDescent="0.25">
      <c r="A321" s="9" t="s">
        <v>195</v>
      </c>
      <c r="B321" s="42" t="s">
        <v>196</v>
      </c>
      <c r="C321" s="9" t="s">
        <v>24</v>
      </c>
      <c r="D321" s="16">
        <v>220</v>
      </c>
      <c r="E321" s="57" t="s">
        <v>20</v>
      </c>
    </row>
    <row r="322" spans="1:5" x14ac:dyDescent="0.25">
      <c r="A322" s="9" t="s">
        <v>195</v>
      </c>
      <c r="B322" s="42" t="s">
        <v>196</v>
      </c>
      <c r="C322" s="9" t="s">
        <v>24</v>
      </c>
      <c r="D322" s="22">
        <v>220</v>
      </c>
      <c r="E322" s="29" t="s">
        <v>20</v>
      </c>
    </row>
    <row r="323" spans="1:5" x14ac:dyDescent="0.25">
      <c r="A323" s="9" t="s">
        <v>195</v>
      </c>
      <c r="B323" s="42" t="s">
        <v>196</v>
      </c>
      <c r="C323" s="9" t="s">
        <v>24</v>
      </c>
      <c r="D323" s="22">
        <v>312.81</v>
      </c>
      <c r="E323" s="29" t="s">
        <v>33</v>
      </c>
    </row>
    <row r="324" spans="1:5" x14ac:dyDescent="0.25">
      <c r="A324" s="9" t="s">
        <v>195</v>
      </c>
      <c r="B324" s="42" t="s">
        <v>196</v>
      </c>
      <c r="C324" s="9" t="s">
        <v>24</v>
      </c>
      <c r="D324" s="22">
        <v>367.06</v>
      </c>
      <c r="E324" s="29" t="s">
        <v>33</v>
      </c>
    </row>
    <row r="325" spans="1:5" x14ac:dyDescent="0.25">
      <c r="A325" s="9" t="s">
        <v>195</v>
      </c>
      <c r="B325" s="42" t="s">
        <v>196</v>
      </c>
      <c r="C325" s="9" t="s">
        <v>24</v>
      </c>
      <c r="D325" s="22">
        <v>57.5</v>
      </c>
      <c r="E325" s="29" t="s">
        <v>33</v>
      </c>
    </row>
    <row r="326" spans="1:5" x14ac:dyDescent="0.25">
      <c r="A326" s="9" t="s">
        <v>195</v>
      </c>
      <c r="B326" s="42" t="s">
        <v>196</v>
      </c>
      <c r="C326" s="9" t="s">
        <v>24</v>
      </c>
      <c r="D326" s="22">
        <v>106.73</v>
      </c>
      <c r="E326" s="29" t="s">
        <v>33</v>
      </c>
    </row>
    <row r="327" spans="1:5" x14ac:dyDescent="0.25">
      <c r="A327" s="9" t="s">
        <v>195</v>
      </c>
      <c r="B327" s="42" t="s">
        <v>196</v>
      </c>
      <c r="C327" s="9" t="s">
        <v>24</v>
      </c>
      <c r="D327" s="16">
        <v>162.5</v>
      </c>
      <c r="E327" s="11" t="s">
        <v>33</v>
      </c>
    </row>
    <row r="328" spans="1:5" x14ac:dyDescent="0.25">
      <c r="A328" s="12" t="s">
        <v>197</v>
      </c>
      <c r="B328" s="20"/>
      <c r="C328" s="20"/>
      <c r="D328" s="21">
        <f>SUM(D313:D327)</f>
        <v>2971.23</v>
      </c>
      <c r="E328" s="20"/>
    </row>
    <row r="329" spans="1:5" x14ac:dyDescent="0.25">
      <c r="A329" s="9" t="s">
        <v>198</v>
      </c>
      <c r="B329" s="42" t="s">
        <v>199</v>
      </c>
      <c r="C329" s="9" t="s">
        <v>24</v>
      </c>
      <c r="D329" s="16">
        <v>1341.39</v>
      </c>
      <c r="E329" s="11" t="s">
        <v>186</v>
      </c>
    </row>
    <row r="330" spans="1:5" x14ac:dyDescent="0.25">
      <c r="A330" s="12" t="s">
        <v>200</v>
      </c>
      <c r="B330" s="13"/>
      <c r="C330" s="13"/>
      <c r="D330" s="14">
        <f>SUM(D329)</f>
        <v>1341.39</v>
      </c>
      <c r="E330" s="20"/>
    </row>
    <row r="331" spans="1:5" x14ac:dyDescent="0.25">
      <c r="A331" s="66" t="s">
        <v>201</v>
      </c>
      <c r="B331" s="29"/>
      <c r="C331" s="29"/>
      <c r="D331" s="67">
        <f>D330+D328+D312+D303+D301+D299+D293+D291+D289+D282+D280+D277+D275+D272+D269+D267+D263+D261+D258+D256+D252+D249+D247+D245+D229+D227+D223+D221+D219+D200+D191+D189+D187+D185+D172+D170+D160+D158+D156+D154+D152+D148+D146+D142+D140+D123+D121+D119+D116+D114+D111+D104+D101+D99+D74+D72+D70+D67+D64+D60+D58+D55+D23+D11</f>
        <v>81892.510000000024</v>
      </c>
      <c r="E331" s="29"/>
    </row>
    <row r="332" spans="1:5" x14ac:dyDescent="0.25">
      <c r="A332" s="4" t="s">
        <v>202</v>
      </c>
      <c r="B332" s="7"/>
      <c r="C332" s="7"/>
      <c r="D332" s="8"/>
      <c r="E332" s="68"/>
    </row>
    <row r="333" spans="1:5" x14ac:dyDescent="0.25">
      <c r="A333" s="69"/>
      <c r="B333" s="69"/>
      <c r="C333" s="69"/>
      <c r="D333" s="44">
        <v>404167.26</v>
      </c>
      <c r="E333" s="45" t="s">
        <v>203</v>
      </c>
    </row>
    <row r="334" spans="1:5" x14ac:dyDescent="0.25">
      <c r="A334" s="69"/>
      <c r="B334" s="69"/>
      <c r="C334" s="69"/>
      <c r="D334" s="44">
        <v>32390.37</v>
      </c>
      <c r="E334" s="45" t="s">
        <v>204</v>
      </c>
    </row>
    <row r="335" spans="1:5" x14ac:dyDescent="0.25">
      <c r="A335" s="70"/>
      <c r="B335" s="28"/>
      <c r="C335" s="28"/>
      <c r="D335" s="44">
        <v>66687.839999999997</v>
      </c>
      <c r="E335" s="45" t="s">
        <v>205</v>
      </c>
    </row>
    <row r="336" spans="1:5" x14ac:dyDescent="0.25">
      <c r="A336" s="69"/>
      <c r="B336" s="69"/>
      <c r="C336" s="69"/>
      <c r="D336" s="44">
        <v>548.12</v>
      </c>
      <c r="E336" s="45" t="s">
        <v>206</v>
      </c>
    </row>
    <row r="337" spans="1:5" x14ac:dyDescent="0.25">
      <c r="A337" s="70"/>
      <c r="B337" s="28"/>
      <c r="C337" s="28"/>
      <c r="D337" s="44">
        <v>11935.32</v>
      </c>
      <c r="E337" s="45" t="s">
        <v>207</v>
      </c>
    </row>
    <row r="338" spans="1:5" x14ac:dyDescent="0.25">
      <c r="A338" s="70"/>
      <c r="B338" s="28"/>
      <c r="C338" s="28"/>
      <c r="D338" s="44">
        <v>1217</v>
      </c>
      <c r="E338" s="45" t="s">
        <v>208</v>
      </c>
    </row>
    <row r="339" spans="1:5" x14ac:dyDescent="0.25">
      <c r="A339" s="70"/>
      <c r="B339" s="28"/>
      <c r="C339" s="28"/>
      <c r="D339" s="44" t="s">
        <v>15</v>
      </c>
      <c r="E339" s="45" t="s">
        <v>209</v>
      </c>
    </row>
    <row r="340" spans="1:5" x14ac:dyDescent="0.25">
      <c r="A340" s="70"/>
      <c r="B340" s="28"/>
      <c r="C340" s="28"/>
      <c r="D340" s="44" t="s">
        <v>15</v>
      </c>
      <c r="E340" s="45" t="s">
        <v>210</v>
      </c>
    </row>
    <row r="341" spans="1:5" x14ac:dyDescent="0.25">
      <c r="A341" s="69"/>
      <c r="B341" s="28"/>
      <c r="C341" s="28"/>
      <c r="D341" s="44">
        <v>1136.9100000000001</v>
      </c>
      <c r="E341" s="45" t="s">
        <v>211</v>
      </c>
    </row>
    <row r="342" spans="1:5" x14ac:dyDescent="0.25">
      <c r="A342" s="71" t="s">
        <v>212</v>
      </c>
      <c r="B342" s="29"/>
      <c r="C342" s="29"/>
      <c r="D342" s="72">
        <f>D333+D334+D335+D336+D337+D338+D341</f>
        <v>518082.81999999995</v>
      </c>
      <c r="E342" s="45"/>
    </row>
    <row r="343" spans="1:5" x14ac:dyDescent="0.25">
      <c r="A343" s="73" t="s">
        <v>213</v>
      </c>
      <c r="B343" s="73"/>
      <c r="C343" s="73"/>
      <c r="D343" s="74">
        <f>D331+D342</f>
        <v>599975.32999999996</v>
      </c>
      <c r="E343" s="75"/>
    </row>
  </sheetData>
  <mergeCells count="1">
    <mergeCell ref="A5:E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Vušković</dc:creator>
  <cp:lastModifiedBy>Tina Marušić</cp:lastModifiedBy>
  <cp:lastPrinted>2025-02-06T07:15:09Z</cp:lastPrinted>
  <dcterms:created xsi:type="dcterms:W3CDTF">2025-02-04T06:42:50Z</dcterms:created>
  <dcterms:modified xsi:type="dcterms:W3CDTF">2025-02-10T08:13:40Z</dcterms:modified>
</cp:coreProperties>
</file>